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HECHERES\"/>
    </mc:Choice>
  </mc:AlternateContent>
  <xr:revisionPtr revIDLastSave="0" documentId="8_{5C2A4D0F-E025-49D7-AEEC-22E92290A1A3}" xr6:coauthVersionLast="47" xr6:coauthVersionMax="47" xr10:uidLastSave="{00000000-0000-0000-0000-000000000000}"/>
  <workbookProtection workbookAlgorithmName="SHA-512" workbookHashValue="6PNwHf1PpVUXFHhRx/pXye+dOr++2Lg2FnKCXiSmHbCvKMx9imL36F/r5SqKksfKxDnqtWLiOiDKzKBlmHyuYQ==" workbookSaltValue="v+n+aBqEbR+00xktlxRO/w==" workbookSpinCount="100000" lockStructure="1"/>
  <bookViews>
    <workbookView xWindow="-108" yWindow="-108" windowWidth="23256" windowHeight="12456" xr2:uid="{00000000-000D-0000-FFFF-FFFF00000000}"/>
  </bookViews>
  <sheets>
    <sheet name="Declaración responsable" sheetId="10" r:id="rId1"/>
    <sheet name="Generar DRs 2 (190 puestos)" sheetId="23"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'Generar DRs 2 (190 puestos)'!$A$6:$F$196</definedName>
    <definedName name="_xlnm._FilterDatabase">#REF!</definedName>
    <definedName name="_xlnm.Print_Area" localSheetId="0">'Declaración responsable'!$A$1:$L$82</definedName>
    <definedName name="_xlnm.Print_Area" localSheetId="1">'Generar DRs 2 (190 puestos)'!$A$1:$D$151</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'Generar DRs 2 (190 puestos)'!$1:$1048576</definedName>
    <definedName name="listado" localSheetId="1">'Generar DRs 2 (190 puestos)'!$1:$1048576</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'Generar DRs 2 (190 puestos)'!$6:$6</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D82" i="23" l="1"/>
  <c r="D66" i="23"/>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<sst xmlns="http://schemas.openxmlformats.org/spreadsheetml/2006/main" count="1217" uniqueCount="664">
  <si>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</si>
  <si>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</si>
  <si>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</si>
  <si>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</si>
  <si>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</si>
  <si>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</si>
  <si>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</si>
  <si>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</si>
  <si>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</si>
  <si>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</si>
  <si>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</si>
  <si>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</si>
  <si>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</si>
  <si>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</si>
  <si>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</si>
  <si>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</si>
  <si>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</si>
  <si>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</si>
  <si>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</si>
  <si>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</si>
  <si>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</si>
  <si>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</si>
  <si>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</si>
  <si>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</si>
  <si>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</si>
  <si>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</si>
  <si>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</si>
  <si>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</si>
  <si>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</si>
  <si>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</si>
  <si>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</si>
  <si>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</si>
  <si>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</si>
  <si>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</si>
  <si>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</si>
  <si>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</si>
  <si>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</si>
  <si>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</si>
  <si>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</si>
  <si>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</si>
  <si>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</si>
  <si>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</si>
  <si>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</si>
  <si>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</si>
  <si>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</si>
  <si>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</si>
  <si>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</si>
  <si>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</si>
  <si>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</si>
  <si>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</si>
  <si>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</si>
  <si>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</si>
  <si>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</si>
  <si>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</si>
  <si>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</si>
  <si>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</si>
  <si>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</si>
  <si>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</si>
  <si>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</si>
  <si>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</si>
  <si>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</si>
  <si>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</si>
  <si>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</si>
  <si>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</si>
  <si>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</si>
  <si>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</si>
  <si>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Murcia</t>
  </si>
  <si>
    <t>Valencia</t>
  </si>
  <si>
    <t>G. ECONOMÍA Y POLÍTICA DEL TRANSPORTE</t>
  </si>
  <si>
    <t>G. MEDIO AMBIENTE Y TERRITORIO</t>
  </si>
  <si>
    <t>G. PLANIFICACIÓN Y MOVILIDAD SOSTENIBLE</t>
  </si>
  <si>
    <t>G. ADMINISTRACIÓN JUDICIAL ELECTRÓNICA</t>
  </si>
  <si>
    <t>Asturias</t>
  </si>
  <si>
    <t>G. EXPLOTACIÓN Y SOPORTE TI</t>
  </si>
  <si>
    <t>Zaragoza</t>
  </si>
  <si>
    <t>G. CONSERVACIÓN DE CARRETERAS Y TECNOLOGÍA DE VÍA</t>
  </si>
  <si>
    <t>Asistente 3</t>
  </si>
  <si>
    <t>Valladolid</t>
  </si>
  <si>
    <t>G. MANTENIMIENTO DE ALTA VELOCIDAD</t>
  </si>
  <si>
    <t>Soporte para obras ferroviarias de infraestructura y vía</t>
  </si>
  <si>
    <t>G. MANTENIMIENTO DE RED CONVENCIONAL</t>
  </si>
  <si>
    <t>Técnico/a de apoyo al mantenimiento ferroviario</t>
  </si>
  <si>
    <t>Experto/a 2</t>
  </si>
  <si>
    <t>Córdoba</t>
  </si>
  <si>
    <t>G. OBRAS EN LÍNEAS EN EXPLOTACIÓN</t>
  </si>
  <si>
    <t>Director/a de Obra</t>
  </si>
  <si>
    <t>Lugo</t>
  </si>
  <si>
    <t>G. OPERACIÓN E INSPECCIÓN</t>
  </si>
  <si>
    <t>Dirección ambiental de obra</t>
  </si>
  <si>
    <t>Granada</t>
  </si>
  <si>
    <t>G. PROYECTOS DE CARRETERAS</t>
  </si>
  <si>
    <t>G. PROYECTOS SINGULARES</t>
  </si>
  <si>
    <t>G. SEGURIDAD TERRESTRE Y PROTECCIÓN CIVIL</t>
  </si>
  <si>
    <t>Palencia</t>
  </si>
  <si>
    <t>León</t>
  </si>
  <si>
    <t>G. ESPACIO AÉREO</t>
  </si>
  <si>
    <t>G. SEGURIDAD AÉREA</t>
  </si>
  <si>
    <t>X</t>
  </si>
  <si>
    <t>de 2025.</t>
  </si>
  <si>
    <t>Asistente 1</t>
  </si>
  <si>
    <t>Gerente 3</t>
  </si>
  <si>
    <t>Soporte microinformático y atención al usuario</t>
  </si>
  <si>
    <t>Málaga</t>
  </si>
  <si>
    <t>Ourense</t>
  </si>
  <si>
    <t>Soporte para mantenimiento de obras ferroviarias de infraestructura y vía</t>
  </si>
  <si>
    <t>Técnico/a de obras ferroviarias</t>
  </si>
  <si>
    <t>Vizcaya</t>
  </si>
  <si>
    <t>G. PMO Y DIRECCIONES DE OBRA</t>
  </si>
  <si>
    <t>G. ASISTENCIAS TÉCNICAS FERROVIARIAS</t>
  </si>
  <si>
    <t>G. INGENIERÍA DIGITAL Y BIM</t>
  </si>
  <si>
    <t>G. MATERIAL RODANTE Y LÍNEA AÉREA DE CONTACTO</t>
  </si>
  <si>
    <t>G. SISTEMAS AEROPORTUARIOS Y ENERGÍA</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</si>
  <si>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</si>
  <si>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</si>
  <si>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Técnico/a para control de vegetación</t>
  </si>
  <si>
    <t>Administración de sistemas</t>
  </si>
  <si>
    <t>Al menos 5 años de experiencia en obras de mantenimiento ferroviarias.</t>
  </si>
  <si>
    <t>Al menos 5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</si>
  <si>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Al menos 6 meses de experiencia en vigilancia y seguimiento de las obras de inversión y de obras a terceros en LAV.
Al menos 6 meses de experiencia en control documental en la administración para LAV.</t>
  </si>
  <si>
    <t>Asistente de apoyo a la conservación y explotación de carreteras</t>
  </si>
  <si>
    <t>Técnico/a especialista en geología y geotecnia</t>
  </si>
  <si>
    <t>Al menos 10 meses realizando funciones similares a las del puesto ofertado.</t>
  </si>
  <si>
    <t>Al menos 1 año de experiencia profesional global.
Al menos 1 año de experiencia global en el sector de la Ingeniería/Consultoría del Transporte.
Al menos 1 año de experiencia en las funciones descritas en el apartado 1.14.</t>
  </si>
  <si>
    <t>Técnico/a en sistemas para la operación de drones</t>
  </si>
  <si>
    <t>Técnico/a de coordinación de seguridad</t>
  </si>
  <si>
    <t>Técnico/a en diseño de infraestructuras. Instalaciones de Protección Civil y Seguridad</t>
  </si>
  <si>
    <t>Técnico/a de AT/DO a obras. Seguridad Física (Security)</t>
  </si>
  <si>
    <t>Técnico/a de Asistencia Técnica a Obra de Línea Aérea de Contacto</t>
  </si>
  <si>
    <t>Técnico/a de mantenimiento de instalaciones de suministro de energía eléctrica a la tracción ferroviaria AV</t>
  </si>
  <si>
    <t>ANEXO</t>
  </si>
  <si>
    <t>Denominación Puesto Tipo</t>
  </si>
  <si>
    <t>Gerencia</t>
  </si>
  <si>
    <t>Puesto</t>
  </si>
  <si>
    <t>Ubicación</t>
  </si>
  <si>
    <t>TRO25-ECE-006</t>
  </si>
  <si>
    <t>Asistente para control de vegetación en ferrocarriles</t>
  </si>
  <si>
    <t>Al menos 5 años de experiencia profesional global. 
Al menos 1 año de experiencia en trabajos de control de vegetación en ferrocarriles.</t>
  </si>
  <si>
    <t>TRO25-EEW-009</t>
  </si>
  <si>
    <t>Técnico/a de Instalaciones de Edificación.</t>
  </si>
  <si>
    <t>G. OBRAS DE EDIFICACIÓN</t>
  </si>
  <si>
    <t xml:space="preserve">Al menos 6 años de experiencia profesional global desde el año de Titulación referida en el apartado 2.1.
 Al menos 9 meses de experiencia global  en el sector de la Ingeniería/ Consultoría del Transporte y/o Tecnologías de la Información.
Al menos 2 años de experiencia en asistencia técnica en Obras de Instalaciones de Edificación.
Al menos 2 años de experiencia en calculo de Instalaciones de Edificación. </t>
  </si>
  <si>
    <t>TRO25-EEW-011</t>
  </si>
  <si>
    <t>Al menos 6 años de experiencia profesional global desde el año de Titulación referida en el apartado 2.1.
Al menos 8 meses de experiencia global en el sector de la Ingeniería/ Consultoría del Transporte y/o Tecnologías de la Información.
Al menos 5 años de experiencia en obras de edificación realizando revisión, cálculo y comprobación de instalaciones.
Al menos 5 años realizando revisión, recalculo y diseño de obras hospitalarias incluidas salas blancas.</t>
  </si>
  <si>
    <t>TRO25-EEW-024</t>
  </si>
  <si>
    <t>Técnico/a de riesgos</t>
  </si>
  <si>
    <t>TRO25-EEW-025</t>
  </si>
  <si>
    <t>Técnico/a de innovación</t>
  </si>
  <si>
    <t>Al menos 24 meses realizando funciones similares a las del puesto ofertado.
Habilitación como Piloto de Sistema aéreo no tripulado UAS (A1, A2, A3 y STS).</t>
  </si>
  <si>
    <t>TRO25-EXO-002</t>
  </si>
  <si>
    <t>Jefe/a de topografía</t>
  </si>
  <si>
    <t>-</t>
  </si>
  <si>
    <t>A Coruña</t>
  </si>
  <si>
    <t>4 años de experiencia en alguno de los siguientes programas de diseño: AutoCAD, Macromedia FreeHand o REVIT.
4 años de experiencia en alguno de los siguientes programas de Ofimática: Paquete Office o Adobe Acrobat.
4 años de experiencia en alguno de los siguientes programas de aplicaciones topográficas: MDT, Civil 3D, Cartomap, Topcal, Leica Geo Office o Trimble Geo Office.</t>
  </si>
  <si>
    <t>TRO25-ICL-001</t>
  </si>
  <si>
    <t>Jefe/a técnico/a de oferta</t>
  </si>
  <si>
    <t>Gerente 2</t>
  </si>
  <si>
    <t>Al menos 8 años de experiencia global en el sector de la Ingeniería/Consultoría del Transporte y/o Tecnologías de la Información.
Al menos 5 años de experiencia en gestión de ofertas y estrategia asociada a las mismas.
Al menos 3 años de experiencia en proyectos de Consultoría en sistemas ferroviarios.</t>
  </si>
  <si>
    <t>TRO25-ICL-002</t>
  </si>
  <si>
    <t>Burgos</t>
  </si>
  <si>
    <t>Al menos 6 años de experiencia global en el sector de la Ingeniería/Consultoría del Transporte y/o Tecnologías de la Información.
Al menos 4 años de experiencia en gestión de ofertas y estrategia asociada a las mismas.</t>
  </si>
  <si>
    <t>TRO25-ECE-001</t>
  </si>
  <si>
    <t>Técnico/a para afecciones aeroportuarias</t>
  </si>
  <si>
    <t>Al menos 5 años de experiencia profesional global desde el año de Titulación referida en el apartado 2.1.
Al menos 5 años de experiencia en planificación urbanística.
Al menos 1 año de experiencia en planificación urbanística en relación con entornos aeroportuarios.</t>
  </si>
  <si>
    <t>TRO25-ECE-003</t>
  </si>
  <si>
    <t>Jurídico especialista en contratación pública</t>
  </si>
  <si>
    <t>Al menos 2 años de experiencia profesional global desde el año de Titulación referida en el apartado 2.1.
Al menos 1 año de experiencia en Derecho Administrativo y Sector Público, en el sector medioambiental o de las infraestructuras y servicios de transporte.
Al menos 1 año de experiencia en las funciones descritas en el apartado 1.14.</t>
  </si>
  <si>
    <t>TRO25-ECE-005</t>
  </si>
  <si>
    <t>Apoyo administrativo en estudios de consultoría</t>
  </si>
  <si>
    <t>Experiencia de al menos 2 años en las funciones descritas en el apartado 1.14.</t>
  </si>
  <si>
    <t>TRO25-ECE-022</t>
  </si>
  <si>
    <t>Técnico/a especialista en gestión ambiental</t>
  </si>
  <si>
    <t>Al menos 5 años de experiencia profesional global desde el año de Titulación referida en el apartado 2.1.
Formación en gestión ambiental.</t>
  </si>
  <si>
    <t>TRO25-ECE-023</t>
  </si>
  <si>
    <t>Al menos 5 años de experiencia profesional global desde el año de Titulación referida en el apartado 2.1.
Al menos 6 meses de experiencia en control de vegetación en el ámbito ferroviario.</t>
  </si>
  <si>
    <t>TRO25-ECE-028</t>
  </si>
  <si>
    <t>Técnico/a en consultoría urbanística</t>
  </si>
  <si>
    <t>Al menos 5  años de experiencia profesional global desde el año de Titulación referida en el apartado 2.1.
Al menos 2 años de experiencia en consultoría urbanística.</t>
  </si>
  <si>
    <t>TRO25-ECE-029</t>
  </si>
  <si>
    <t>Experto/a en planificación y modelización del transporte</t>
  </si>
  <si>
    <t>Al menos 5 años de experiencia global desde el año de Titulación referida en el apartado 2.1.
Al menos 5 años de experiencia en las funciones relacionadas con el puesto descritas en apartado 1.14.</t>
  </si>
  <si>
    <t>TRO25-ECE-032</t>
  </si>
  <si>
    <t>Gerente técnico en el ámbito de la consultoría de infraestructuras y servicios de transporte</t>
  </si>
  <si>
    <t>Al menos 6 años de experiencia profesional global desde el año de Titulación referida en el apartado 2.1.
Al menos 4 años de experiencia profesional en el sector portuario.
Al menos 1 año de experiencia en las funciones descritas en el apartado 1.14.
Formación específica en Puertos.</t>
  </si>
  <si>
    <t>TRO25-ECE-033</t>
  </si>
  <si>
    <t>Técnico/a en comunicación</t>
  </si>
  <si>
    <t>Al menos 5 años de experiencia global desde el año de Titulación referida en el apartado 2.1.
Al menos 2 años de experiencia en las funciones relacionadas con el puesto descritas en apartado 1.14.</t>
  </si>
  <si>
    <t>TRO25-ECE-042</t>
  </si>
  <si>
    <t>Consultor/a especializado/a en movilidad, sostenibilidad y planificación del transporte</t>
  </si>
  <si>
    <t>Al menos 5 años de experiencia profesional global desde el año de Titulación referida en el apartado 2.1.
Al menos 2 años de experiencia en las funciones descritas en el apartado 1.14.
Formación específica en transporte terrestre.</t>
  </si>
  <si>
    <t>TRO25-ECE-044</t>
  </si>
  <si>
    <t>Experto/a en cambio climático y calidad del aire</t>
  </si>
  <si>
    <t>G. CAMBIO CLIMÁTICO Y TRANSICIÓN ENERGÉTICA</t>
  </si>
  <si>
    <t xml:space="preserve">Al menos 6 años de experiencia profesional global desde el año de Titulación referida en el apartado 2.1.
Al menos 6 años de experiencia en el sector del Transporte.
Al menos 4 años de experiencia en las funciones descritas en el apartado 1.14.
</t>
  </si>
  <si>
    <t>TRO25-ECE-047</t>
  </si>
  <si>
    <t>Técnico/a en planificación del transporte terrestre</t>
  </si>
  <si>
    <t>TRO25-ECE-048</t>
  </si>
  <si>
    <t>TRO25-ECS-009</t>
  </si>
  <si>
    <t>Administración de sistemas SharePoint y entornos colaborativos</t>
  </si>
  <si>
    <t>Al menos 5 años de experiencia profesional como administrador de Microsoft SharePoint y 3 años de Microsoft Office 365.
Al menos 4 años de experiencia como administrador de sistemas de entornos colaborativos en la Administración Pública.
Al menos 3 años de experiencia profesional en la instalación, configuración monitorización, optimización y revisión de servidores Microsoft SharePoint Server, con atención de incidencias nivel 2.
Al menos 3 años de experiencia en gestión de consultas con Transact-SQL en MS SQL Server.
Disponer de formación en planificación y administración de Microsoft SharePoint y en desarrollo en FrameWork SharePoint (SPFx).</t>
  </si>
  <si>
    <t>TRO25-ECS-012</t>
  </si>
  <si>
    <t>Análisis y programación java y angular</t>
  </si>
  <si>
    <t>Al menos 6 años de experiencia en el desarrollo de aplicaciones Java con framework Spring y 4 años en desarrollo Angular.
Al menos 6 años de experiencia profesional trabajando con herramientas de integración continua (Jenkins, Maven y GIT).
Al  menos 5 años de experiencia profesional en proyectos de desarrollo TI de la Administración Pública.
Al menos 4 años de experiencia profesional trabajando con base de datos PostGreSQL.
Al menos 6 meses de experiencia trabajando con arquitectura hexagonal.</t>
  </si>
  <si>
    <t>TRO25-ECS-017</t>
  </si>
  <si>
    <t>Técnico/a de contratación de servicios TI</t>
  </si>
  <si>
    <t>Al menos 5 años de experiencia profesional como responsable (dirección) administrativo-financiero de empresas realizando control de tesorería, elaborando y gestionando la poltica fiscal de la empresa y analizando viabilidad de inversiones reportando los estados financieros a la Direción General de la compañía.
Al menos 5 años de experiencia profesional como técnico de gestión de contratación administrativa en organismos o entidades públicas confeccionando oficios y anuncios de licitción y adjudicación para su publicación en Boletines Oficiales, gestión de los expedientes desde su inicio hasta su adjudicación, confección de expedientes de prórrogas y manejo de la aplicación Nexus ECCL para las altas en las mesas de contratación.
Al menos 4 años de experiencia en publicación de anuncios de licitación, adjudicación y documentación asociada al proceso en gestor de contenidos con Drupal.
Se requiere formación demostrable en análisis económico y financiero (mínimo 50 horas de duración).</t>
  </si>
  <si>
    <t>TRO25-ECS-020</t>
  </si>
  <si>
    <t xml:space="preserve">Técnico/a jurídico/a </t>
  </si>
  <si>
    <t>Al menos 4 años de experiencia profesional en el ejercicio de la profesión de abogacía o consultoría jurídica.
Al menos 1 año de experiencia profesional en gestión documental y de archivo de documentos legales relacionados con los proyectos (escrituras, contratos y adendas entre otros).
Al menos 1 año de experiencia profesional en la preparación de escritos y documentación de carácter jurídico.
Al menos 1 año de experiencia en gestiones con notarías, registros, oficinas judiciales, y otros organismos administrativos y públicos.
Formación en Derecho procesal y Nuevas tecnologías.</t>
  </si>
  <si>
    <t>TRO25-ECS-021</t>
  </si>
  <si>
    <t>Técnico/a en laboratorio de innovación de justicia</t>
  </si>
  <si>
    <t xml:space="preserve">Al menos un año de experiencia profesional en el ámbito de la innovación o de la ingeniería de datos.
Al menos 3 meses de experiencia profesional en proyectos de innovación en el ámbito internacional.
Al menos 6 meses de experiencia profesional en al ámbito de la innovación en la administración digital de justicia española.
Formación certificada y reconocida en Gestión de la Innovación de al menos 120 horas de duración.
</t>
  </si>
  <si>
    <t>TRO25-ECS-026</t>
  </si>
  <si>
    <t>Administrador/a de Sistemas</t>
  </si>
  <si>
    <t>Al menos 5 años de experiencia global en el sector de las tecnologías de la Información. 
Al menos 5 años de experiencia en atención al cliente en incidencias/peticiones de microinformática.
Al menos 5 años de experiencia trabajado en migraciones de sistemas y/o aplicaciones.
Al menos 2 años de experiencia trabajando en la administración de sistemas en la administración pública.
Al menos 2 años de experiencia trabajando con monitorización Nagios de sistemas.</t>
  </si>
  <si>
    <t>TRO25-ECS-028</t>
  </si>
  <si>
    <t>Analista FullStack de aplicaciones web</t>
  </si>
  <si>
    <t>Experiencia de al menos 5 años en análisis y desarrollo de aplicaciones web con HTML, CSS y Javascript.
Experiencia de al menos 5 años en análisis y desarrollo de aplicaciones con consulta y tratamiento de datos en Bases de Datos relacionales.
Experiencia de al menos 3 años en análisis y desarrollo de aplicaciones von VUE.
Experiencia de al menos 3 años en análisis y desarrollo de aplicaciones con PHP.
Experiencia de al menos 3 años en análisis y desarrollo de aplicaciones con Leaflet.</t>
  </si>
  <si>
    <t>TRO25-ECS-029</t>
  </si>
  <si>
    <t xml:space="preserve">Analista programador Full Stack </t>
  </si>
  <si>
    <t>Al menos 5 años de experiencia en Front-end con HTML, NodeJs, SPA con VUE y Angular.
Al menos 5 años de experiencia con contenedores Docker y Kubernetes.
Al menos 3 años de experiencia en Backend con PHP, Java, Python y NodeJs.
Al menos 3 años realizando análisis de código con SonarQube. 
Al menos 2 años trabajando en proyectos de AGE.</t>
  </si>
  <si>
    <t>TRO25-ECS-049</t>
  </si>
  <si>
    <t>Analista Sistemas cloud</t>
  </si>
  <si>
    <t>Al menos 5 años de experiencia trabajando en infraestructuras como servicio IaaS.
Al menos 5 años de experiencia en desarrollo de negocio de transformación digital y Cloud Computing.
Al menos 5 años de experiencia en consultoría y desarrollo de planes de transformación digital a plataformas cloud.
Al menos 3 años de experiencia en gestión de acuerdos y convenios de prestación de servicios cloud.
Al menos 3 años de experiencia trabajando en proyectos (con nube SARA) de la Administración Pública.</t>
  </si>
  <si>
    <t>TRO25-ECS-050</t>
  </si>
  <si>
    <t>Desarrollador/a de aplicaciones informáticas</t>
  </si>
  <si>
    <t>Al menos 5 años de experiencia en plataformas web (PHP codeigniter, JS y MySQL) para la administración de red inteligente de telefonía. 
Al menos 5 años de experiencia en explotación de datos y generación de informes mediante scripts desarrollados en python, contra base de datos ElasticSearch.
Al menos 5 años de experiencia en servicios de gestión de colas y encriptación de llamadas con rabbitMQ y python.
Al menos 5 años de experiencia desarrollando script para la automatización de procesos en plataformas de red inteligente de telefonía.
Al menos 1 año de experiencia trabajando en proyectos de automatización de plataformas de la AGE para atención al ciudadano.</t>
  </si>
  <si>
    <t>TRO25-ECS-052</t>
  </si>
  <si>
    <t>Técnico/a de apoyo al desarrollo de aplicaciones informáticas</t>
  </si>
  <si>
    <t>Al menos 5 años de experiencia en realización de toma de requerimientos, análisis funcional y diseño de aplicaciones. 
Al menos 5 años de experiencia trabajando en la gestión, análisis y seguimiento de licitaciones.
Al menos 5 años de experiencia en mantenimiento evolutivo de aplicaciones frontend y backend.
Al menos 6 meses de experiencia gestionando la tasación de cánones en proyectos del ámbito ferroviario.
Al menos 6 meses de experiencia trabajando en la Administración Pública.</t>
  </si>
  <si>
    <t>TRO25-ECS-055</t>
  </si>
  <si>
    <t>Técnico/a de apoyo a la coordinación de proyectos TI</t>
  </si>
  <si>
    <t xml:space="preserve">Al menos 5 años de experiencia profesional como responsable en la coordinación de proyectos TI.
Al menos 5 años trabajando en proyectos de la Administración Pública.
Al menos 1 año como responsable de proyectos TI del ámbito de la transformación digital.
Al menos 1 año de experiencia en proyectos de videoconferencia que prestan servicio a órganos del poder judicial.
Experiencia en coordinación de soporte a despliegues de aplicaciones judiciales en distintas comunidades autónomas.  </t>
  </si>
  <si>
    <t>TRO25-ECS-057</t>
  </si>
  <si>
    <t>Apoyo y soporte a proyectos TI</t>
  </si>
  <si>
    <t>Al menos 5 años de experiencia en soporte y atención a usuarios.
Al menos 3 años de experiencia en gestión de peticiones e incidencias y realización de seguimiento.
Al menos 9 meses de experiencia en reporte de incidencias en herramienta JIRA.
Al menos 9 meses de experiencia en soporte a aplicaciones informáticas de presupuestos en la Administración Pública.
Experiencia en proyectos de transformación digital en el ámbito de la sanidad pública.</t>
  </si>
  <si>
    <t>TRO25-ECS-058</t>
  </si>
  <si>
    <t>Al menos 5 años de experiencia en administración y mantenimiento de sistemas y atención al cliente en incidencias/peticiones de microinformática.
Al menos 5 años de experiencia como administrador de sistemas en la Administración Pública.
Al menos 2 años de experiencia en desarrollo de scritps en Bash.
Al menos 6 meses de experiencia trabajando en entorno Weblogic y monitorización de sistemas con Nagios.
Experiencia en migraciones de infraestructura y sistemas en la Administración Pública.</t>
  </si>
  <si>
    <t>TRO25-ECS-061</t>
  </si>
  <si>
    <t>Al menos 3 años de experiencia realizando tareas de soporte TIC a usuarios, tanto de forma remota como presencial.
Al menos 18 meses de experiencia en soporte de control remoto con BMC FootPrints y trabajando con Microsoft Directorio Activo para la gestión de usuarios.
Al menos 18 meses de experiencia en soporte y resolución de incidencias de usuarios (incluyendo VIP), de microinformática, comunicaciones y dispositivos móviles (IOS y Android) y gestión de peticiones de servicios con BMC Helix en la Administración Pública.
Al menos 1 año de experiencia en soporte a SITRA (Sistema Regulador de Tráfico Ferroviario).
Poseer carnet de conducir B1 y disponibilidad para viajar.</t>
  </si>
  <si>
    <t>TRO25-ECS-069</t>
  </si>
  <si>
    <t>Desarrollador/a de Realidad Virtual</t>
  </si>
  <si>
    <t>Al menos 5 años de experiencia en el desarrollo de aplicaciones con Unity 3D y C#.
Al menos 2 años de experiencia en desarrollo de aplicaciones de Simulación de Torre de Control para la Navegación Aérea.</t>
  </si>
  <si>
    <t>TRO25-ECS-070</t>
  </si>
  <si>
    <t>Desarrollador/a Python</t>
  </si>
  <si>
    <t>Al menos 3 años de experiencia en desarrollo de módulos con Python.
Al menos 3 años de experiencia el desarrollo y mantenimiento de aplicaciones de Simulación de Torre de Control de Navegación Aérea con Python.
Al menos 3 años de experiencia en soporte para la instalación, resolución de incidencias y uso de aplicaciones de Simulación de Torre de Control de Navegación Aérea.</t>
  </si>
  <si>
    <t>TRO25-ECS-071</t>
  </si>
  <si>
    <t>Consultor/a de tecnologías de plataformas financieras</t>
  </si>
  <si>
    <t>Al menos 5 años de experiencia profesional en el ámbito de proyectos TIC.
Al menos 4 años de experiencia en seguridad TI redactando procedimientos de seguridad para la organización y realizando labores de administración de sistemas de encriptado de clave pública.
Al menos 5 años de experiencia profesional gestionando y coordinando equipos TI de infraestructura de comunicación incluyendo labores de coordinación de equipo técnico, interlocución con cliente, definición de arquitecturas y diseño de comunicaciones e infraestructura, control económico y reporte a Dirección.
Al menos 3 años de experiencia profesional en proyectos TIC del sector público.
Se requieren al menos 3 de las siguientes certificaciones: Microsoft Certified Network and Internet Security Specialist, Certificación IPTD -Cisco IP Telephony Design Specialist-, Certificación CIPT1 + CIPT2  -Cisco IP Telephony -, Cisco Advanced Unity Administrator -Sistemas de buzón de VoIP-, Certificación IPCC Administrator -Cisco IP Contact Center-.</t>
  </si>
  <si>
    <t>TRO25-ECS-072</t>
  </si>
  <si>
    <t>Consultor/a TI  de  plataformas tecnológicas de deuda pública</t>
  </si>
  <si>
    <t>Al menos 5 años de experiencia profesional en el ámbito de las TIC.
Al menos 5 años de experiencia profesional como coordinador/a de proyectos de infraestructura TI en ámbito internacional.
Al menos 5 años de experiencia profesional como team leader de soporte técnico TI.
Tener la certificación ITIL Foundation V3 y con la ISO/IEC 27001 Auditor Interno.
Haber realizado estudios de Máster en una universidad española relacionado con la Gestión y Dirección de proyectos o negocios digitales.</t>
  </si>
  <si>
    <t>TRO25-ECS-073</t>
  </si>
  <si>
    <t>Consultor/a de soporte y Administración de Herramientas ITSM</t>
  </si>
  <si>
    <t>Al menos 5 años de experiencia profesional en el ámbito de proyectos TIC.
Al menos 5 años de experiencia profesional como responsable de equipos TIC bajo metodología Agile incluyendo actividades, entre otras, tanto de redacción de pliegos de contratación como de mantenimiento de la herramienta de gestión del proyecto, Jira.
Al menos 2 años de experiencia como responsable de equipo en oficina técnica empleando las siguientes herramientas: Drupal, wordpress, QlikView, Pentaho y programación con, html y javascript.
Al menos 2 años de experiencia profesional en proyectos TIC en Administraciones Públicas.</t>
  </si>
  <si>
    <t>TRO25-ECS-074</t>
  </si>
  <si>
    <t>Técnico/a jurídico/a en programas europeos de transformación digital</t>
  </si>
  <si>
    <t>Al menos 5 años de experiencia profesional desempeñando roles jurídicos, con colegiación en un Colegio de Abogados de España.
Al menos 5 meses de experiencia profesional en proyectos de consultoría de apoyo técnico jurídico en la Administración Digital de Justicia.
Estar en posesión de titulación de Máster de Práctica Jurídica por una universidad española.
Estar en posesión de titulación en un Máster impartido por una universidad española en Gobierno o en Protección de datos.
Estar en posesión de certificado oficial de nivel de inglés en vigor, como mínimo C1.</t>
  </si>
  <si>
    <t>TRO25-ECS-075</t>
  </si>
  <si>
    <t>Al menos 5 años de experiencia profesional en el ámbito de las TIC.
Al menos 3 años de experiencia como Jefe de Proyecto o Jefe de equipos TI en el ámbito de desarrollos Software para la Administración Pública.
Al menos 2 años de experiencia en redacción, y gestión de documentación relativa a licitaciones TIC de la Administración Pública.
Al menos 2 años de experiencia en valoraciones técnicas de ofertas en licitaciones TIC de la Administración Pública.</t>
  </si>
  <si>
    <t>TRO25-ECS-076</t>
  </si>
  <si>
    <t>Técnico/a control financiero de proyectos TI</t>
  </si>
  <si>
    <t>Al menos los 3 años de experiencia profesional ejerciendo de técnico/a de control financiero de proyectos o departamentos de la empresa.
Al menos 2 años de experiencia en identificación, valoración y reporte de indicadores clave (KPI) para el control económico de proyectos o departamentos de empresa.
Al menos 2 años de experiencia profesional en análisis de rentabilidades de clientes y productividades con desarrollo de informes.
Al menos 2 años de experiencia profesional en apoyo a planificación y gestión de personas de los equipos del proyecto.
Al menos 2 años de experiencia en actividades de control económico y financiero en proyectos para la Administración Pública.</t>
  </si>
  <si>
    <t>TRO25-ECS-077</t>
  </si>
  <si>
    <t>Técnico/a de apoyo a gestión de proyecto</t>
  </si>
  <si>
    <t xml:space="preserve">Al menos 5 años de experiencia profesional en apoyo y asistencia a dirección.
Al menos 5 años de experiencia profesional en monitorización del desempeño de los equipos.
Al menos 5 años de experiencia profesional en actividades de apoyo administrativo en control de horas, facturación, gestión documental y procedimientos de incorporación.
</t>
  </si>
  <si>
    <t>TRO25-ECS-078</t>
  </si>
  <si>
    <t>Técnico/a de gestión económica y presupuestaria en transformación digital de justicia</t>
  </si>
  <si>
    <t>Al menos 5 años de experiencia profesional en elaboración de presupuestos en organismos públicos.
Al menos 5 años de experiencia profesional en elaboración de seguimiento, control del presupuesto y elaboración de informes de carácter económico-financiero sobre estados de ejecución en organismos públicos.
Al menos 5 años de experiencia profesional en tramitación, control y seguimiento de expedientes de contratación administrativa en organismos públicos.
Al menos 5 años de experiencia profesional en facturación, contabilidad y gestión de pagos a través de SAP.
Formación específica en SAP/R3 modulo para la gestión económica-financiera (ECOFIN).</t>
  </si>
  <si>
    <t>TRO25-ECS-079</t>
  </si>
  <si>
    <t>Administrador/a de Sistemas de Seguridad</t>
  </si>
  <si>
    <t>Experiencia profesional de al menos 4 años en resolución de incidencias software y hardware tanto en presencial como usando herramientas de acceso remoto.
Experiencia profesional de al menos 2 años en resolución de incidencias sobre McAfeeePO, Splunk, Stormshield, TITUS y Tenable.
Experiencia profesional de al menos 2 años en proyectos para el sector defensa y aeroespacial en tareas de soporte a sistemas.
Experiencia profesional de al menos 1 año en proyectos internacionales del sector aeroespacial en soporte de sistemas.</t>
  </si>
  <si>
    <t>TRO25-ECS-080</t>
  </si>
  <si>
    <t>Analista Programador/a Java de desarrollo Aplicaciones Web</t>
  </si>
  <si>
    <t>Al menos 1 año de experiencia realizando actividades para el desarrollo de proyectos TI relativos a la Modernización Tecnológica de la Administración.
Al menos 1 año de experiencia desarrollando actividades relativas al mantenimiento de aplicaciones web, gestión y resolución de incidencias.
Al menos 1 año de experiencia en desarrollo de Proyectos con el siguiente contexto tecnológico:  J2EE (Spring Framework, JAX-RS, JAX-WS, JAXB, Apache CXF, Spring Webflow, HTML5, AngularJS, JQuery, CSS3, AOP, Maven, Bootstrap), Servicios Web (SOAP y RESTful), Test unitarios y de integración (Junit, Mockito, Selenium), Persistencia de datos (Oracle, Hibernate, JPA, PLSQL), Modelado y schemas (XML, XSD, JSON).</t>
  </si>
  <si>
    <t>TRO25-ECS-081</t>
  </si>
  <si>
    <t>Analista Funcional Aplicaciones Web</t>
  </si>
  <si>
    <t>Al menos 1 año de experiencia realizando actividades relativas a la definición funcional para el desarrollo de proyectos TI  en el ámbito de los Registros para la gestión electrónica de apostillas y apoderamientos judiciales.
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t>
  </si>
  <si>
    <t>TRO25-ECS-082</t>
  </si>
  <si>
    <t>Al menos 5 años de experiencia en la definición de los requisitos directamente con el cliente, análisis funcional, diseño para desarrollos y ciclo de pruebas en proyectos TI.
Al menos 5 años de experiencia en la elaboración de documentación funcional y técnica en el ámbito de proyectos de desarrollo TI.
Al menos 5 años de experiencia realizando tareas para la gestión, seguimiento y resolución de incidencias.
Al menos 1 año de experiencia realizando actividades para la definición funcional en el desarrollo de proyectos TI. 
Al menos 6 meses de experiencia realizando actividades para la definición funcional en el desarrollo de proyectos TI relativos a la gestión de Información Toxicológica y/o certificación de laboratorios.</t>
  </si>
  <si>
    <t>TRO25-ECS-083</t>
  </si>
  <si>
    <t>Analista Programador/a Java desarrollo Aplicaciones Web</t>
  </si>
  <si>
    <t>Al menos 1 año de experiencia realizando actividades para el desarrollo de proyectos TI relativos a la Modernización Tecnológica de la Administración de Justicia.
Al menos 1 año de experiencia desarrollando proyectos para el mantenimiento correctivo y evolutivo de aplicaciones web, gestión y resolución de incidencias. 
Al menos 6 meses de experiencia realizando proyectos TI para la integración de aplicaciones.
Al menos 6 meses de experiencia participando en el desarrollo de proyectos enmarcados dentro de un contexto de migración tecnológica.
Al menos 1 año de experiencia en desarrollo de Proyectos con el siguiente contexto tecnológico:  Microservicios, Kubernetes, JavaScript, jQuery, Bootstrap, HTML, CSS, Oracle, Vue.js y Angular.</t>
  </si>
  <si>
    <t>TRO25-ECS-084</t>
  </si>
  <si>
    <t>Asistente de apoyo Coordinación Oficina Técnica</t>
  </si>
  <si>
    <t>Experiencia de al menos 5 años en gestión administrativa/secretariado de dirección.
Experiencia de al menos 2 años en la elaboración y gestión de cuadros de mandos, informes y notas.
Experiencia de al menos 5 años en gestión de la documentación, archivo y mantenimiento de la información.
Experiencia de al menos 4 años en el desarrollo de actividades para la gestión de agenda, correspondencia y buzones de correo, así como comunicaciones externas e internas.
Experiencia de al menos 2 años como apoyo administrativo a PMO´s en proyectos y servicios TI para la innovación tecnológica en el sector judicial.</t>
  </si>
  <si>
    <t>TRO25-ECS-085</t>
  </si>
  <si>
    <t>Al menos 5 años de experiencia en la definición de los requisitos directamente con el cliente, análisis funcional y diseño para desarrollos web.
Al menos 5 años de experiencia en la elaboración de documentación funcional y técnica en el ámbito de proyectos de desarrollo Java incorporando recomendaciones de mejora continua y optimizaciones.
Al menos 5 años de experiencia en el ciclo de pruebas de los desarrollos realizados.
Al menos 5 años de experiencia realizando tareas para la gestión, seguimiento y resolución de incidencias.
Al menos 1 año de experiencia realizando actividades relativas a la definición funcional para el desarrollo de proyectos TI en el ámbito de los Registros para la gestión electrónica de apostillas, apoderamientos judiciales y/o servicios de traducción e interpretación.</t>
  </si>
  <si>
    <t>TRO25-ECS-086</t>
  </si>
  <si>
    <t>Técnico/a Analista  de control y seguimiento de Proyectos Desarrollo TI</t>
  </si>
  <si>
    <t xml:space="preserve"> Al menos 5 años de experiencia en la gestión y supervisión de proyectos TI y desarrollo de software.
Al menos 3 años de experiencia en la planificación, seguimiento e implantación de QA en los proyectos de desarrollo de software.
Al menos 2 años de experiencia en la planificación, seguimiento e implantación de proyectos de desarrollo de software realizando una coordinación e interlocución directa entre los diferentes equipos: QA, Seguridad, Gestión de Usuarios, Sistemas, Integración Continua, Despliegues, Esquema Compartido de Datos y BBDD, etc.
Al menos 1 año de experiencia realizando tareas de apoyo a la dirección técnica de aplicaciones web en relación a ámbitos enmarcados dentro de la transformación digital de la Administración Pública.
Al menos 5 años de experiencia en la coordinación y supervisión de análisis funcionales y orgánicos.</t>
  </si>
  <si>
    <t>TRO25-ECS-087</t>
  </si>
  <si>
    <t>Jefe/a de Proyecto Iniciativas de Desarrollo TI</t>
  </si>
  <si>
    <t>Al menos 5 años de experiencia en la gestión integral de proyectos TI para la Administración Pública: definición, creación, alcance, planificación, seguimiento del plan de proyecto e interlocución con el cliente.
Al menos 5 años de experiencia realizando tareas de coordinación de Equipos.
Al menos 5 años de experiencia realizando tareas de coordinación de implantaciones.
Al menos 4 años de experiencia realizando actividades para la coordinación y gestión de proyectos TI en el ámbito de la interoperabilidad.
Al menos 1 año de experiencia realizando actividades para la coordinación y gestión de proyectos TI en el ámbito de la gestión y registro de Información médico-forense y gestión de muestras.</t>
  </si>
  <si>
    <t>TRO25-ECS-088</t>
  </si>
  <si>
    <t>Consultor/a Funcional TI</t>
  </si>
  <si>
    <t>Al menos 5 años de experiencia en el desarrollo de actividades para la consultoría y análisis funcional de proyectos TI. 
Al menos 5 años de experiencia realizando actividades para la definición de los requisitos directamente con el cliente, análisis, diseño técnico de desarrollos y elaboración de documentación técnica en el ámbito de proyectos de desarrollo TI.
Al menos 5 años de experiencia en el ciclo de pruebas de los desarrollos realizados, así como la ejecución de tareas para la gestión, seguimiento y resolución de incidencias.
Al menos 5 años de experiencia en el desarrollo de proyectos TI enmarcados en la optimización de procesos y sistemas para la transformación digital. 
Al menos 1 año de experiencia desarrollando análisis funcionales orientados a la optimización de la explotación estadística para la mejora de procesos relativos a la gestión de personal.</t>
  </si>
  <si>
    <t>TRO25-ECS-089</t>
  </si>
  <si>
    <t>Analista de apoyo Coordinación del Servicio de Automatización Inteligente</t>
  </si>
  <si>
    <t>TRO25-EEM-011</t>
  </si>
  <si>
    <t>Adjunto/a a Director de Obra en obras ferroviarias de infraestructura y vía</t>
  </si>
  <si>
    <t xml:space="preserve"> Al menos 5 años de experiencia profesional global.
 Al menos 1 años de experiencia en obras ferroviarias de infraestructura y vía.
Al menos 1 año de experiencia en redacción de proyectos.</t>
  </si>
  <si>
    <t>TRO25-EEM-019</t>
  </si>
  <si>
    <t>Al menos 6 años de experiencia global en obra.
Al menos 2 años de experiencia en obras ferroviarias de infraestructura y vía.</t>
  </si>
  <si>
    <t>TRO25-EEM-033</t>
  </si>
  <si>
    <t>Al menos 5 años de experiencia en mantenimiento ferroviario.</t>
  </si>
  <si>
    <t>TRO25-EEM-035</t>
  </si>
  <si>
    <t>Soporte de suministros ferroviarios</t>
  </si>
  <si>
    <t>Jaén</t>
  </si>
  <si>
    <t>Al menos 1 año de experiencia en gestión de almacenes.
Carnet carretilla elevadora.</t>
  </si>
  <si>
    <t>TRO25-EEM-036</t>
  </si>
  <si>
    <t>Técnico/a de mantenimiento ferroviario</t>
  </si>
  <si>
    <t>Al menos 5 años de experiencia global.
Al menos 3 años de experiencia en mantenimiento.</t>
  </si>
  <si>
    <t>TRO25-EEM-037</t>
  </si>
  <si>
    <t>Experto/a en mantenimiento</t>
  </si>
  <si>
    <t xml:space="preserve">Al menos 5 años de experiencia en obras o mantenimiento de infraestructuras.	</t>
  </si>
  <si>
    <t>TRO25-EEM-038</t>
  </si>
  <si>
    <t>Gerente de mantenimiento ferroviario</t>
  </si>
  <si>
    <t>Al menos 8 años de experiencia en mantenimiento ferroviario o dirección de obras ferroviarias.</t>
  </si>
  <si>
    <t>TRO25-EEM-039</t>
  </si>
  <si>
    <t>Al menos 5 años de experiencia en gestión de obras.</t>
  </si>
  <si>
    <t>TRO25-EEM-041</t>
  </si>
  <si>
    <t>Al menos 5 años de experiencia global.
Al menos 2 años de experiencia en proyectos ferroviarios.</t>
  </si>
  <si>
    <t>TRO25-EEM-045</t>
  </si>
  <si>
    <t>Al menos 5 años de experiencia en proyectos de organización del territorio.</t>
  </si>
  <si>
    <t>TRO25-EEM-046</t>
  </si>
  <si>
    <t>TRO25-EEM-057</t>
  </si>
  <si>
    <t>Técnico/a en obras ferroviarias de infraestructura y vía</t>
  </si>
  <si>
    <t>Al menos 1 año de experiencia profesional global desde el año de Titulación referida en el apartado 2.1.
Al menos 1 año de experiencia global en el sector de la Ingeniería del Transporte.
Al menos 1 año de experiencia en la redacción de proyectos ferroviarios de AV.</t>
  </si>
  <si>
    <t>TRO25-EEM-058</t>
  </si>
  <si>
    <t>Técnico/a en obras de inversión</t>
  </si>
  <si>
    <t>Al menos 2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</si>
  <si>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TRO25-EEM-059</t>
  </si>
  <si>
    <t>Técnico/a en gestión documental</t>
  </si>
  <si>
    <t>Al menos 5 años de experiencia profesional global desde el año de Titulación referida en el apartado 2.1.
Al menos 5 años de experiencia global en el sector de la Ingeniería del Transporte.
Al menos 2 años de experiencia en vigilancia y seguimiento de las obras de inversión y de obras a terceros en LAV.
Al menos 2 años de experiencia en control documental en la administración para LAV.</t>
  </si>
  <si>
    <t>TRO25-EEM-060</t>
  </si>
  <si>
    <t>Ciudad Real</t>
  </si>
  <si>
    <t>TRO25-EEM-061</t>
  </si>
  <si>
    <t>TRO25-EEM-062</t>
  </si>
  <si>
    <t>Técnico/a de calidad</t>
  </si>
  <si>
    <t>Al menos 1 año de experiencia profesional global desde el año de Titulación referida en el apartado 2.1.
Al menos 1 año de experiencia global en el sector de la Ingeniería del Transporte.
Al menos 1 año de experiencia como técnico de calidad.</t>
  </si>
  <si>
    <t>TRO25-EEM-066</t>
  </si>
  <si>
    <t xml:space="preserve">Al menos 5 años de experiencia global en el sector de la Ingeniería del Transporte.
Al menos 3 años de experiencia en el mantenimiento de líneas de Alta Velocidad.
</t>
  </si>
  <si>
    <t>TRO25-EEM-075</t>
  </si>
  <si>
    <t>Al menos 1 año como técnico/a de apoyo en análisis de gálibos.</t>
  </si>
  <si>
    <t>TRO25-EEM-083</t>
  </si>
  <si>
    <t>La Rioja</t>
  </si>
  <si>
    <t xml:space="preserve">Al menos 2 años de experiencia en recepción y supervisión de la documentación aportada de distintos procedimientos relativos a la gestión de expedientes de carreteras.				
</t>
  </si>
  <si>
    <t>TRO25-EEM-084</t>
  </si>
  <si>
    <t xml:space="preserve">Al menos 3 años de experiencia en control y seguimiento de los documentos oficiales suscritos en la Demarcación de Carreteras del Estado.				
</t>
  </si>
  <si>
    <t>TRO25-EEM-085</t>
  </si>
  <si>
    <t>Asistente de apoyo para el mantenimiento de cambiadores de ancho de vía</t>
  </si>
  <si>
    <t xml:space="preserve">Al menos 2 años de experiencia en mantenimiento de cambiadores de ancho de vía.					
</t>
  </si>
  <si>
    <t>TRO25-EEM-090</t>
  </si>
  <si>
    <t>Experto/a en patología de puentes</t>
  </si>
  <si>
    <t xml:space="preserve">Mínimo 6 años de experiencia en la realización de inspección de puentes de ferrocarril.
Mínimo 6 años de experiencia en la redacción de proyectos de reparación, refuerzo o rehabilitación de puentes.
Mínimo 6 años de experiencia en manejo de programas de cálculo de estructuras nivel avanzado.
Mínimo participación como calculista en 10 proyectos, en los últimos 5 años, como redactor de proyecto y calculista de proyectos de reparación, refuerzo o rehabilitación de puentes.
Formación en PRL en trabajos en altura y espacios confinados.				
</t>
  </si>
  <si>
    <t>TRO25-EEP-008</t>
  </si>
  <si>
    <t>Jefe/a de Proyecto Diseño de Carreteras</t>
  </si>
  <si>
    <t xml:space="preserve">Al menos 10 años de experiencia profesional global desde el año de Titulación referida en el apartado 2.1.				
Al menos 10 años de experiencia global en el sector de la Ingeniería/ Consultoría del Transporte.					
Al menos 8 años de experiencia en diseño / proyecto de Infraestructuras Viales.					
 Al menos 5 años desempeñando funciones de Jefe de Proyecto de Diseño de Carreteras.					
'Experiencia en materia de carreteras en proyectos internacionales.  
Formación en: Istram, Presto, OpenRoads, BIM. Planificación y control de Proyectos. Riesgos. Ingles B2/First Certificate.			
</t>
  </si>
  <si>
    <t>TRO25-EEP-009</t>
  </si>
  <si>
    <t xml:space="preserve">Al menos 8 años de experiencia profesional global desde el año de Titulación referida en el apartado 2.1.		
Al menos 8 años de experiencia global en el sector de la Ingeniería/ Consultoría del Transporte.		
Al menos 8 años de experiencia en diseño / proyecto de Infraestructuras Viales.				
Al menos 5 años desempeñando funciones de Jefe de Proyecto de Diseño de Carreteras.					
Experiencia en materia de carreteras en proyectos internacionales.
Formación: BIM. Civil 3D. Presto. Planificación y control de Proyectos. Ingles B2/First Certificate.					
</t>
  </si>
  <si>
    <t>TRO25-EEP-010</t>
  </si>
  <si>
    <t>Proyectista de Carreteras y Viales</t>
  </si>
  <si>
    <t xml:space="preserve">Al menos 8 años de experiencia profesional global desde el año de Titulación referida en el apartado 2.1.
Al menos 8 años de experiencia global en el sector de la Ingeniería/ Consultoría del Transporte.
Al menos 8 años de experiencia en materia de carreteras en obra como Asistencia Técnica/Dirección de Obra.
Al menos 2 años de experiencia en diseño / proyecto de Infraestructuras Viales, desempeñando funciones descritas en el apartado 1.14.
Formación: Istram.
Ingles B2/First Certificate.				
</t>
  </si>
  <si>
    <t>TRO25-EEP-012</t>
  </si>
  <si>
    <t>Apoyo administrativo en el ámbito de la Carretera</t>
  </si>
  <si>
    <t xml:space="preserve">Experiencia de al menos 7 años trabajando en actividades administrativas.
Experiencia de al menos 7 años trabajando en el ámbito de la carretera.
Experiencia de al menos 7 años trabajando con administraciones públicas españolas.
Experiencia de al menos 5 años en control de certificaciones y montaje de expedientes jurídicos en el ámbito de la carretera.			
</t>
  </si>
  <si>
    <t>TRO25-EEP-013</t>
  </si>
  <si>
    <t>Apoyo administrativo y Control Documental</t>
  </si>
  <si>
    <t xml:space="preserve">Experiencia de al menos 7 años trabajando en actividades administrativas y de Control Documental.
Experiencia de al menos 5 años trabajando con administraciones públicas españolas.
Experiencia de al menos 1 año trabajando en el ámbito de la carretera.
Formación en Gestión Documental.			
</t>
  </si>
  <si>
    <t>TRO25-EEP-016</t>
  </si>
  <si>
    <t>Arquitecto/a técnico/a en conservación</t>
  </si>
  <si>
    <t>G. EXPROPIACIONES</t>
  </si>
  <si>
    <t>Curso de Uso y defensa en explotación de carreteras.
Curso de Eficiencia Energética en Edificios.
Curso de Técnico de energía solar fotovoltaica.</t>
  </si>
  <si>
    <t>TRO25-EEP-017</t>
  </si>
  <si>
    <t>Técnico/a elaboración de informes patrimoniales y urbanísticos del sector ferroviario</t>
  </si>
  <si>
    <t>Curso Cype Cad Estructuras.
Curso Modelado BIM con Revit.
Curso QGIS I.</t>
  </si>
  <si>
    <t>TRO25-EEP-019</t>
  </si>
  <si>
    <t>Técnico/a en conservación y expropiaciones</t>
  </si>
  <si>
    <t>Máster en Técnico Superior en Prevención de Riesgos Laborales.
Máster Universitario en ciencias, tecnologías y gestión ambiental.
Curso de valoración de fincas.</t>
  </si>
  <si>
    <t>TRO25-EEP-022</t>
  </si>
  <si>
    <t>Técnico/a jurídico/a expropiaciones y gestión patrimonial</t>
  </si>
  <si>
    <t>Experiencia al menos de 15 años en tramitación de expedientes expropiatorios.
Máster en RRHH y RRLL.
Máster en Gestión ambiental, calidad y auditoría para empresas.</t>
  </si>
  <si>
    <t>TRO25-EEP-028</t>
  </si>
  <si>
    <t>Experiencia específica de 1 año en el desarrollo de la geología y geotecnia en proyectos ferroviarios internacionales.
Formación en QGIS (nivel intermedio) y AutoCAD.
Al menos 1 año de experiencia trabajando con software geotécnico: Rocscience (Dips, Settle3D, Slide, Swedge, Unwedge, etc.).</t>
  </si>
  <si>
    <t>TRO25-EEP-031</t>
  </si>
  <si>
    <t>Experto/a en cálculo de estructuras</t>
  </si>
  <si>
    <t xml:space="preserve">Experiencia mínima de 8 años trabajando en el diseño y cálculo estructural de proyectos de Ingeniería civil.
Al menos 8 años de experiencia trabajando con software de cálculo estructural CUBUS (Statik, Fagus, Cedrus, Pyrus), SAP2000. 
Formación en BIM para proyectos.		
</t>
  </si>
  <si>
    <t>TRO25-EEP-035</t>
  </si>
  <si>
    <t>Técnico/a en coordinación BIM</t>
  </si>
  <si>
    <t>Experiencia de al menos 3 años en coordinación BIM de proyectos de infraestructuras del transporte.</t>
  </si>
  <si>
    <t>TRO25-EEP-040</t>
  </si>
  <si>
    <t>Experto/a en drenaje y estudios de inundabilidad</t>
  </si>
  <si>
    <t>Experiencia de al menos 10 años en estudios de hidrología y drenaje en proyectos de ingeniería de obras lineales.
Experiencia de al menos 10 años en modelos hidráulicos 1D y 2D aplicados a soluciones de ingeniería.</t>
  </si>
  <si>
    <t>TRO25-EEP-044</t>
  </si>
  <si>
    <t>Técnico/a de implementación BIM en obras</t>
  </si>
  <si>
    <t>Experiencia de 1 año en implementación BIM en equipos de obra.</t>
  </si>
  <si>
    <t>TRO25-EEP-045</t>
  </si>
  <si>
    <t>Responsable BIM en proyectos de superestructura</t>
  </si>
  <si>
    <t>Formación BIM.
7 años de experiencia en proyectos bajo metodología BIM.</t>
  </si>
  <si>
    <t>G. PROYECTOS DE EDIFICACIÓN</t>
  </si>
  <si>
    <t>TRO25-EEP-050</t>
  </si>
  <si>
    <t>Técnico/a en instalaciones de edificación</t>
  </si>
  <si>
    <t>Al menos 2 años de experiencia en las funciones del puesto.</t>
  </si>
  <si>
    <t>TRO25-EEP-057</t>
  </si>
  <si>
    <t>Director/a de Proyectos de Infraestructura Ferroviaria de RED Convencional en gestor de infraestructuras ferroviarias de ámbito nacional.</t>
  </si>
  <si>
    <t>G. COORDINACIÓN PERSONAL APOYO AGE</t>
  </si>
  <si>
    <t>Experiencia de al menos 1 año en las funciones detalladas en el apartado 1.14. 
Más de 10 años de experiencia en la redacción de Proyectos de Infraestructuras lineales, como Jefe/a de equipo. 
Más de 5 años de experiencia en el desarrollo de infraestructuras ferroviarias en el ámbito internacional.</t>
  </si>
  <si>
    <t>TRO25-EEP-058</t>
  </si>
  <si>
    <t>Experto/a Ferroviario en el Gabinete de la Dirección de Proyectos en gestor de infraestructuras de ámbito nacional.</t>
  </si>
  <si>
    <t>Experiencia de al menos 10 años en proyectos y obra ferroviaria. 
Experiencia de al menos 9 años en Metodología BIM aplicado a proyectos ferroviarios. 
Experiencia de al menos 8 años en procesos de licitación pública. 
Al menos un año de experiencia en las funciones detalladas en el apartado 1.14.</t>
  </si>
  <si>
    <t>TRO25-EEP-063</t>
  </si>
  <si>
    <t>Supervisor/a de Proyectos de Infraestructura Ferroviaria</t>
  </si>
  <si>
    <t>Más de 20 años de experiencia global. 
Más de 4 años de experiencia en las funciones específicas. 
Al menos cuatro años de experiencia en ejecución de obra ferroviaria.</t>
  </si>
  <si>
    <t>TRO25-EEP-064</t>
  </si>
  <si>
    <t>Especialista en coordinación y redacción de proyectos ferroviarios</t>
  </si>
  <si>
    <t>G. PROYECTOS FERROVIARIOS</t>
  </si>
  <si>
    <t xml:space="preserve">Al menos 10 años de experiencia profesional global desde el año de Titulación referida en el apartado 2.1.
Al menos 10 años de experiencia global  en el sector de la Ingeniería/ Consultoría del Transporte.
Al menos 5 años de experiencia en oficina técnica de obra.
Al menos 5 años de experiencia en las funciones específicas en oficina de proyectos.
Acreditar haber sido jefe de proyecto y autor de proyecto en al menos 3 proyectos de construcción.
</t>
  </si>
  <si>
    <t>TRO25-EEP-065</t>
  </si>
  <si>
    <t>Al menos 8 años de experiencia profesional global desde el año de Titulación acreditada de las referida en el apartado 2.1.
Al menos 8 años de experiencia global en el sector de la Ingeniería/Consultoría del Transporte.
Al menos 1 año de experiencia específica en Estudios de Seguridad y Salud.
Al menos 1 año en tareas de expropiaciones.
Al menos 4 años de experiencia en las funciones específicas descritas en el apartado 1.14 en oficina de proyectos.
Experiencia como Jefe de proyecto/autor de proyecto en al menos 2 proyectos de construcción ferroviarios.</t>
  </si>
  <si>
    <t>TRO25-EEP-066</t>
  </si>
  <si>
    <t>Al menos 8 años de experiencia profesional global desde el año de Titulación referida en el apartado 2.1.
Al menos 8 años de experiencia global en el sector de la Ingeniería/Consultoría del Transporte.
Al menos 5 años de experiencia en las funciones específicas en oficina de proyectos.
Experiencia como Jefe de proyecto en al menos 3 proyectos de construcción ferroviarios.</t>
  </si>
  <si>
    <t>TRO25-EEP-067</t>
  </si>
  <si>
    <t>Especialista en diseño y redacción de proyectos ferroviarios y gestión de interfaces</t>
  </si>
  <si>
    <t>Al menos 1 año de experiencia global en el sector del transporte.
Al menos 0,5 años de experiencia global desde la obtención del título.
Experiencia habiendo realizado al menos 5 estudios de gálibos en proyectos ferroviarios.
Haber participado en gestión de interfaces en, al menos, 1 proyecto ferroviario internacional.</t>
  </si>
  <si>
    <t>TRO25-EEW-001</t>
  </si>
  <si>
    <t>Director de Obra</t>
  </si>
  <si>
    <t>Al menos 5 años de experiencia profesional global desde el año de titulación referida en el apartado 2.1.
Al menos 5 años de experiencia global en el sector de la Ingeniería, Consultoría del Transporte y/o Tecnologías de la Información.
Al menos 3 años de experiencia en proyectos, y/o obras de edificación.
Al menos 2 años de experiencia en la coordinación de trabajos acorde a los procedimientos de empresas gestoras de Infraestructuras de transporte y/o administración pública.</t>
  </si>
  <si>
    <t>TRO25-EEW-002</t>
  </si>
  <si>
    <t>Técnico/a de Edificación</t>
  </si>
  <si>
    <t xml:space="preserve"> Al menos 2 años de experiencia profesional global desde el año de titulación referida en el apartado 2.1.
Al menos 1 año de experiencia global en el sector de la Ingeniería, Consultoría del Transporte y/o Tecnologías de la Información.
Al menos 1 año de experiencia en asistencia técnica de edificación en entorno ferroviario; contratos del Sector Público, redacción de pliegos de prescripciones técnicas, tramitación de expedientes y documentación administrativa.
 Al menos 6 meses de experiencia en gestión inmobiliaria: revisión de planos, presupuestos y contratos de compraventa.				
</t>
  </si>
  <si>
    <t>TRO25-EEW-003</t>
  </si>
  <si>
    <t xml:space="preserve">Al menos 3 años de experiencia profesional global desde el año de titulación referida en el apartado 2.1.
Al menos 1 año de experiencia global en el sector de la Ingeniería/ Consultoría del Transporte y/o Tecnologías de la Información.
Al menos 3 años de experiencia en el uso de Firma, diseño de prototipado interactivo y trabajo en equipos agile.
Al menos 5 años trabajando con el paquete Adobe en diseño, edición y creación visual.
Formación en Diseño de Experiencia de Usuario.					
</t>
  </si>
  <si>
    <t>TRO25-EEW-004</t>
  </si>
  <si>
    <t xml:space="preserve">Al menos 6 años de experiencia profesional global desde el año de Titulación referida en el apartado 2.1.
Al menos 6 años de experiencia global en el sector de la Ingeniería/ Consultoría del Transporte y/o Tecnologías de la Información.
Al menos 1 año de experiencia en gestión, coordinación y seguimiento de proyectos y/o obras de edificación ferroviaria.
Al menos 2 años de experiencia en el desarrollo y redacción de especificaciones técnicas de edificación ferroviaria.				
</t>
  </si>
  <si>
    <t>TRO25-EEW-006</t>
  </si>
  <si>
    <t xml:space="preserve">Al menos 6 años de experiencia profesional global desde el año de Titulación referida en el apartado 2.1.
Al menos 2 años de experiencia global en el sector de la Ingeniería/ Consultoría del Transporte y/o Tecnologías de la Información.
Al menos 2 años de experiencia en gestión y coordinación de organismos AGE.
Al menos 4 años de experiencia en gestión integral de proyectos, control de recursos y coordinación de equipos multidisciplinares.
Formación en Diseño y Arquitectura de Interiores y Gestión de Proyectos.				
</t>
  </si>
  <si>
    <t>TRO25-EEW-010</t>
  </si>
  <si>
    <t>Al menos 4 años de experiencia profesional global desde el año de titulación referida en el apartado 2.1.
Al menos 4 años de experiencia global en el sector de la Ingeniería, Consultoría del Transporte y/o Tecnologías de la Información.
Al menos 4 años de experiencia en desarrollo de proyectos de identidad corporativa e implantación de imagen de marca Renfe.
Al menos 4 años de experiencia en el uso de paquete Adobe y otros programas de vectorización como CorelDraw.</t>
  </si>
  <si>
    <t>TRO25-EEW-013</t>
  </si>
  <si>
    <t>Contract specialist</t>
  </si>
  <si>
    <t>Al menos 8 años desde el año de obtención de la titulación académica referida en el apartado 2.1. 
Al menos 17 meses de experiencia global  en el sector de la Ingeniería/Consultoría del Transporte y/o Tecnologías de la Información. 
Al menos 17 meses de experiencia expatriado para el puesto de contract specialist para la supervisión de la construcción de una nueva terminal aeroportuaria (incluso accesos, parking, planta de tratamiento de aguas, subestaciones eléctricas, centro de consolidación, edificios e instalaciones auxiliares, y pistas de aterrizaje y tránsito) de un aeropuerto internacional, donde el idioma de trabajo sea el inglés.
Al menos cuatro 4 años de experiencia como contract manager de proyecto ferroviario que haya supuesto las gestión de contratos FIDIC.</t>
  </si>
  <si>
    <t>TRO25-EEW-014</t>
  </si>
  <si>
    <t>Técnico/a de obras de carreteras</t>
  </si>
  <si>
    <t>Al menos 5 años desde el año de obtención de la titulación referida en el apartado 2.1. 
Al menos 13 meses de experiencia global  en el sector de la Ingeniería/Consultoría del Transporte y/o Tecnologías de la Información.
Al menos 13 meses de experiencia como técnico de control y seguimiento de contratos de carreteras de proyectos y obras para administración pública española.
Al menos 11 meses como jefe de obra de proyecto de carreteras.</t>
  </si>
  <si>
    <t>TRO25-EEW-018</t>
  </si>
  <si>
    <t>Dirección de obra ferroviaria</t>
  </si>
  <si>
    <t>Almería</t>
  </si>
  <si>
    <t>Al menos 8 años de experiencia global desde el año de Titulación referida en el apartado 2.1. 
Al menos 14 meses de experiencia global en el sector de la Ingeniería/ Consultoría del Transporte y/o Tecnologías de la Información.
Al menos 9 años de experiencia como jefe de unidad de asistencia técnica a obra ferroviaria.
Al menos 3 años de experiencia en puestos de dirección de obra ferroviaria, siendo alguna de las obras ferroviaria de alta velocidad.</t>
  </si>
  <si>
    <t>TRO25-EEW-026</t>
  </si>
  <si>
    <t>Coordinador/a de coordinadores de seguridad y salud</t>
  </si>
  <si>
    <t>Al menos 9 meses realizando funciones similares a las del puesto ofertado.
Máster Universitario en Seguridad Laboral en la Construcción.
Máster en Prevención de Riesgos laborales.</t>
  </si>
  <si>
    <t>TRO25-EEW-027</t>
  </si>
  <si>
    <t>Jefe/a de Unidad de Asistencia Técnica</t>
  </si>
  <si>
    <t>Al menos 24 meses realizando funciones de responsable de oficina técnicas.
Al menos 9 meses realizando funciones de jefe de unidad.</t>
  </si>
  <si>
    <t>TRO25-EEW-028</t>
  </si>
  <si>
    <t>Técnico/a de Servicios Afectados</t>
  </si>
  <si>
    <t xml:space="preserve">Al menos 12 meses realizando funciones similares a las del puesto ofertado.          
Al menos 12 meses como responsable de Asistencia Técnica .          
Al menos 12 meses como jefe de obra    </t>
  </si>
  <si>
    <t>TRO25-EEW-029</t>
  </si>
  <si>
    <t>Coordinador/a de Coordinadores de Seguridad y Salud</t>
  </si>
  <si>
    <t>Al menos 12 meses realizando funciones similares a las del puesto ofertado.
Al menos 3 años realizando funciones relacionadas con la Coordinación de Seguridad y Salud en el ámbito de la Obra Ferroviaria.
Técnico Superior en Prevención de Riesgos Laborales (Las 3 especialidades).</t>
  </si>
  <si>
    <t>TRO25-EEW-030</t>
  </si>
  <si>
    <t xml:space="preserve">Técnico/a de Gestión de Riesgos </t>
  </si>
  <si>
    <t xml:space="preserve">Al menos 24 meses realizando funciones similares a las del puesto ofertado.
Máster Universitario en Sistemas Ferroviarios. 
Máster Project Management Professional.
</t>
  </si>
  <si>
    <t>TRO25-EEW-031</t>
  </si>
  <si>
    <t>Técnico/a de seguridad y salud ferroviaria</t>
  </si>
  <si>
    <t>Al menos 12 meses de experiencia realizando labores similares a las del puesto ofertado.
Al menos 5 años de experiencia como Coordinador de Seguridad y Salud.
Máster en Prevención de Riesgos Laborales, Especialidad en Seguridad en el trabajo.</t>
  </si>
  <si>
    <t>TRO25-EEW-033</t>
  </si>
  <si>
    <t>Al menos cinco 5 años desde el año de obtención de la Titulación referida en el apartado 2.1.
Al menos un 1 año de experiencia global en el sector de la Ingeniería/Consultoría del Transporte y/o Tecnologías de la Información.
Al menos 7 años de experiencia como director/a ambiental de obra para obra ferroviaria.
Al menos dos 2 años de experiencia como técnico de medio ambiente.</t>
  </si>
  <si>
    <t>TRO25-EEW-034</t>
  </si>
  <si>
    <t>Al menos 5 años desde el año de obtención de la titulación referida en el apartado 2.1. 
Al menos 1 año de experiencia global en el sector de la Ingeniería/Consultoría del Transporte y/o Tecnologías de la Información.
Al menos 1 año de experiencia como técnico de control y seguimiento de contratos de carreteras de proyectos y obras para administración pública española.</t>
  </si>
  <si>
    <t>TRO25-EEW-036</t>
  </si>
  <si>
    <t>Cantabria</t>
  </si>
  <si>
    <t xml:space="preserve">Al menos 5 años desde el año de obtención de la Titulación referida en el apartado 2.1.
Al menos 1 año de experiencia global en el sector de la Ingeniería/ Consultoría del Transporte y/o Tecnologías de la Información.
Al menos un 1 año de experiencia como director/a ambiental de obra para obra ferroviaria.
Al menos 4 años de experiencia como vigilante ambiental de obra para obra ferroviaria.					
</t>
  </si>
  <si>
    <t>TRO25-EEW-037</t>
  </si>
  <si>
    <t>Al menos cinco (5) años desde el año de obtención de la titulación referida en el apartado 2.1.
Al menos diez (10) meses de experiencia global en el sector de la Ingeniería/Consultoría del Transporte y/o Tecnologías de la Información.
Al menos diez (10) meses de experiencia como técnico de control y seguimiento de contratos de carreteras de proyectos y obras para administración pública española.
Al menos ocho (8) años de experiencia en seguimiento de obras o proyectos.</t>
  </si>
  <si>
    <t>TRO25-EEW-038</t>
  </si>
  <si>
    <t>Al menos 5 años desde el año de obtención de la Titulación referida en el apartado 2.1.
Al menos 1 año de experiencia global  en el sector de la Ingeniería/ Consultoría del Transporte y/o Tecnologías de la Información.
Al menos 1 año de experiencia como director/a ambiental de obra para obra ferroviaria.
Al menos 7 años de experiencia como técnico de medio ambiente y calidad para mantenimiento o conservación de líneas ferroviarias que incluyan líneas de alta velocidad.</t>
  </si>
  <si>
    <t>TRO25-EEW-039</t>
  </si>
  <si>
    <t>Técnico/a de riesgos ferroviarios</t>
  </si>
  <si>
    <t>Al menos 5 años desde el año de obtención de la Titulación referida en el apartado 2.1.
Al menos 1 año de experiencia global en el sector de la Ingeniería/ Consultoría del Transporte y/o Tecnologías de la Información.
Al menos 1 año de experiencia como técnico de apoyo a las direcciones de obra ferroviarias para la gestión de riesgos ferroviarios, interoperabilidad y puestas en servicio de líneas ferroviarias.
Formación en Mantenimiento de la Infraestructura Ferroviaria.</t>
  </si>
  <si>
    <t>TRO25-EEW-041</t>
  </si>
  <si>
    <t xml:space="preserve">Al menos 2 años de experiencia profesional global desde el año de Titulación referida en el apartado 2.1.
Al menos 2 años de experiencia global en el sector de la Ingeniería/ Consultoría del Transporte y/o Tecnologías de la Información.
Al menos 2 años de experiencia en la Redacción de Proyectos de Edificación Ferroviaria.
Al menos 2 años en Creación y control del uso de la metodología ACC BIM.				
</t>
  </si>
  <si>
    <t>TRO25-ESO-003</t>
  </si>
  <si>
    <t>Experto/a en sistemas para la operación de drones</t>
  </si>
  <si>
    <t>Al menos 6 años de experiencia profesional global desde el año de Titulación referida en el apartado 2.1.
Experiencia mínima de 2 años en sistemas y/o integración de drones en el espacio aéreo.</t>
  </si>
  <si>
    <t>TRO25-ESO-016</t>
  </si>
  <si>
    <t>Experto/a en despliegue de sistemas de control de tráfico aéreo</t>
  </si>
  <si>
    <t>Al menos 8 años de experiencia profesional global desde el año de Titulación referida en el apartado 2.1.
Experiencia mínima de 3 años en sistemas de control de tráfico aéreo.</t>
  </si>
  <si>
    <t>TRO25-ESO-018</t>
  </si>
  <si>
    <t>Asistente en gestión de afluencia y capacidad de tráfico aéreo</t>
  </si>
  <si>
    <t xml:space="preserve">Al menos 1 año de experiencia profesional global desde el año de Titulación referida en el apartado 2.1.
Al menos 1 año de experiencia global en el sector de la Ingeniería/ Consultoría del Transporte.
Al menos 1 año de experiencia en las funciones específicas descritas en el apartado 1.14.			
</t>
  </si>
  <si>
    <t>TRO25-ESO-020</t>
  </si>
  <si>
    <t>Asistente en sistemas de navegación por satélite (GNSS)</t>
  </si>
  <si>
    <t>Al menos 2 años de experiencia profesional global desde el año de Titulación referida en el apartado 2.1.		
Al menos 2 años de experiencia global en el sector de la Ingeniería/Consultoría del Transporte y/o Tecnologías de la Información.
Disponer de Habilitación Personal de Seguridad.</t>
  </si>
  <si>
    <t>TRO25-ESO-021</t>
  </si>
  <si>
    <t>Experto/a en seguridad operacional y factores humanos en aviación</t>
  </si>
  <si>
    <t>Experiencia global mínima de 6 años.
Experiencia mínima de 2 años en el desarrollo de las funciones descritas en el apartado 1.14.
Formación específica en seguridad operacional, análisis de riesgos y/o factores humanos en la aviación.</t>
  </si>
  <si>
    <t>TRO25-ESO-022</t>
  </si>
  <si>
    <t>Técnico/a en despliegue de sistemas de vigilancia aeronáuticos</t>
  </si>
  <si>
    <t>Al menos 1 año de experiencia profesional global desde el año de Titulación referida en el apartado 2.1.
Experiencia mínima de 1 año en el desarrollo de las funciones específicas del puesto descritas en el apartado 1.14.</t>
  </si>
  <si>
    <t>TRO25-ESO-024</t>
  </si>
  <si>
    <t>Técnico/a en coberturas de sistemas de vigilancia aeronáuticos</t>
  </si>
  <si>
    <t>TRO25-ESO-025</t>
  </si>
  <si>
    <t>Técnico/a en aeronavegabilidad inicial y continuada</t>
  </si>
  <si>
    <t>Al menos 1 año de experiencia profesional global.
Al menos 1 año de experiencia global en el sector de la Ingeniería/Consultoría del Transporte.
Al menos 1 año de experiencia en las funciones descritas en el punto 1.14.</t>
  </si>
  <si>
    <t>TRO25-ESO-026</t>
  </si>
  <si>
    <t>Técnico/a en monitorización remota de Sistemas CNS</t>
  </si>
  <si>
    <t>TRO25-ESO-027</t>
  </si>
  <si>
    <t>Técnico/a en Desarrollo e Innovación ATM</t>
  </si>
  <si>
    <t>TRO25-ESO-028</t>
  </si>
  <si>
    <t>Experto/a en procedimientos de operaciones de aeronaves</t>
  </si>
  <si>
    <t>Experto/a 1</t>
  </si>
  <si>
    <t>Al menos 10 años de experiencia profesional global desde el año de Titulación referida en el apartado 2.1.
Experiencia mínima de 8 años en las funciones descritas en el apartado 1.14.
Formación específica en diseño de procedimientos instrumentales de vuelo (IFPD).</t>
  </si>
  <si>
    <t>TRO25-ESO-029</t>
  </si>
  <si>
    <t>Experto/a en sistemas radar de vigilancia aeronáutica</t>
  </si>
  <si>
    <t>Al menos 8 años de experiencia profesional global desde el año de Titulación referida en el apartado 2.1.
Experiencia mínima de 4 años en las funciones descritas en el apartado 1.14.</t>
  </si>
  <si>
    <t>TRO25-ESO-031</t>
  </si>
  <si>
    <t>Experto/a en explotación y rendimientos ATM</t>
  </si>
  <si>
    <t>Experiencia global de, al menos, 8 años desde la obtención de la Titulación o de la experiencia reconocida.
Experiencia de, al menos, 4 años de experiencia en Ingeniería o Consultoría del Transporte.
Experiencia de, al menos, 4 años en las funciones descritas en el apartado 1.14.</t>
  </si>
  <si>
    <t>TRO25-ESO-032</t>
  </si>
  <si>
    <t>Experto/a en despliegue de radioayudas aeronáuticas</t>
  </si>
  <si>
    <t>Al menos 10 años de experiencia profesional global desde el año de Titulación referida en el apartado 2.1.
Experiencia mínima de 4 años en las funciones descritas en el punto 1.14.</t>
  </si>
  <si>
    <t>TRO25-ESO-023</t>
  </si>
  <si>
    <t>Al menos 2 años de experiencia profesional global desde el año de Titulación referida en el apartado 2.1.
Experiencia mínima de 1 año en el desarrollo de las funciones específicas del puesto descritas en el apartado 1.14.</t>
  </si>
  <si>
    <t>TRO25-ESR-006</t>
  </si>
  <si>
    <t>Experiencia  global de 5 años en el ámbito de la seguridad operativa.
 Al menos 3 años de experiencia realizando las funciones específicas del puesto.</t>
  </si>
  <si>
    <t>TRO25-ESR-009</t>
  </si>
  <si>
    <t>Técnico/a de AT/DO a obras. Seguridad física (Security)</t>
  </si>
  <si>
    <t>Al menos 5 años de experiencia en el ámbito IT y de administración de sistemas.
Experiencia global de 3 años realizando las funciones específicas del puesto.
Formación en Seguridad Informática.</t>
  </si>
  <si>
    <t>TRO25-ESR-010</t>
  </si>
  <si>
    <t>Al menos 5 años de experiencia en el ámbito de las instalaciones de seguridad y telecomunicaciones.
Al menos 3 años realizando las funciones específicas del puesto.</t>
  </si>
  <si>
    <t>TRO25-ESR-021</t>
  </si>
  <si>
    <t>Al menos 5 años de experiencia en el ámbito de la seguridad y de los sistemas TI.
Al menos 3 años de experiencia ejerciendo las tareas específicas del puesto.</t>
  </si>
  <si>
    <t>TRO25-ESR-022</t>
  </si>
  <si>
    <t>TRO25-ESR-023</t>
  </si>
  <si>
    <t>Técnico/a en seguridad operacional. Estudios de seguridad operacional ferroviaria</t>
  </si>
  <si>
    <t>Al menos 1 año realizando las funciones específicas del puesto descritas en el apartado 1.14.</t>
  </si>
  <si>
    <t>TRO25-ESR-024</t>
  </si>
  <si>
    <t>Técnico/a de AT/DO a obras. Gestión de Emergencias</t>
  </si>
  <si>
    <t>Al menos 6 años de experiencia ejerciendo las funciones propias de su titulación.
Al menos 4 años trabajando en el ámbito de la autoprotección y 1 de ellos desarrollando las funciones específicas del puesto.</t>
  </si>
  <si>
    <t>TRO25-ESR-025</t>
  </si>
  <si>
    <t>Al menos 10 años de experiencia en instalaciones de seguridad física en el ámbito ferroviario.
Al menos 3 años de experiencia en instalaciones de protección civil y seguridad en túnel.</t>
  </si>
  <si>
    <t>TRO25-ESR-026</t>
  </si>
  <si>
    <t>6 años de experiencia en el sector ferroviario.
3 años de experiencia en la aplicación de los Métodos Comunes de Seguridad, Normativa CENELEC y Procedimientos de Diseño Seguro.
Diplomatura en RAMS Ferroviarias.</t>
  </si>
  <si>
    <t>TRO25-ESR-027</t>
  </si>
  <si>
    <t>Al menos 6 años de experiencia ejerciendo las funciones propias de su titulación..
Al menos 6 años dedicados al diseño de instalaciones de Protección Civil y Seguridad.</t>
  </si>
  <si>
    <t>TRO25-ESR-028</t>
  </si>
  <si>
    <t>Técnico/a de AT/DO a obras. Instalaciones de Protección Civil y Seguridad</t>
  </si>
  <si>
    <t>6 años de experiencia en el ámbito de la ingeniería civil y de los proyectos de carreteras.
Al menos 1 año realizando las funciones específicas del puesto descritas en el apartado 1.14.</t>
  </si>
  <si>
    <t>TRO25-ESR-029</t>
  </si>
  <si>
    <t>Técnico/a de material rodante, sistemas neumáticos/freno</t>
  </si>
  <si>
    <t>Al menos 5 años de experiencia profesional global desde el año de Titulación referida en el apartado 2.1.
Al menos 5 años de experiencia global en el sector de la Ingeniería/Consultoría del Transporte.
Al menos 3 años de experiencia global en el sector del material rodante ferroviario.
Al menos 1 año de experiencia en revisión de diseño de sistemas neumáticos/freno de material rodante ferroviario.</t>
  </si>
  <si>
    <t>TRO25-ESR-030</t>
  </si>
  <si>
    <t>Gerente Técnico/a de Material Rodante</t>
  </si>
  <si>
    <t>Al menos 6 años de experiencia profesional global desde el año de Titulación referida en el apartado 2.1.
Al menos 6 años de experiencia  en la gestión de proyectos.
Al menos 2 años de experiencia global en el sector de la Ingeniería/Consultoría.
Al menos 1 año de experiencia en proyectos de material rodante ferroviario.</t>
  </si>
  <si>
    <t>TRO25-ESR-031</t>
  </si>
  <si>
    <t>Vigilante en Obras de Línea Aérea de Contacto</t>
  </si>
  <si>
    <t>Al menos 1 año de experiencia profesional global en obras o mantenimiento de instalaciones.
Al menos 1 año de experiencia global en el sector del Transporte.
Al menos 1 año de experiencia en asistencia técnica de obra de montaje de línea aérea de contracto.</t>
  </si>
  <si>
    <t>TRO25-ESR-032</t>
  </si>
  <si>
    <t>Salamanca</t>
  </si>
  <si>
    <t>Al menos 3 años de experiencia profesional global desde el año de Titulación referida en el apartado 2.1.
Al menos 2 años de experiencia global en el sector de la Ingeniería/Consultoría.
Al menos 2 años de experiencia global en proyectos de Línea Aérea de Contacto.
Al menos 2 años de experiencia en proyectos de asistencia técnica a direcciones de obra de Línea Aérea de Contacto.</t>
  </si>
  <si>
    <t>TRO25-ESR-033</t>
  </si>
  <si>
    <t>Técnico/a de Material Rodante, sistemas mecánicos</t>
  </si>
  <si>
    <t>Al menos 3 años de experiencia global en el sector de la Ingeniería/Consultoría.
Al menos 2 años de experiencia profesional global desde el año de Titulación referida en el apartado 2.1.
Al menos 1 año de experiencia global en el sector del material rodante ferroviario.
Al menos 1 año de experiencia en proyectos de revisión de diseño de material rodante.</t>
  </si>
  <si>
    <t>TRO25-ESR-034</t>
  </si>
  <si>
    <t>Técnico/a de Material Rodante, gestión de flota</t>
  </si>
  <si>
    <t>Al menos 10 años de experiencia global en labores de mantenimiento preventivo y/o correctivo.
Al menos 3 años de experiencia en mantenimiento de material rodante ferroviario.
Al menos 6 meses de experiencia global en gestión de flota de material rodante ferroviario.</t>
  </si>
  <si>
    <t>TRO25-ESR-035</t>
  </si>
  <si>
    <t>Técnico/a de auscultación</t>
  </si>
  <si>
    <t>Al menos 2 años de experiencia profesional global desde el año de Titulación referida en el apartado 2.1.
Al menos 2 años de experiencia global en el sector de la Ingeniería/Consultoría del Transporte.
Al menos 2 años de experiencia en el apoyo a la explotación de vehículos de auscultación.
Al menos 2 años de experiencia en la realización y análisis de datos de auscultaciones dinámicas de vía y catenaria.</t>
  </si>
  <si>
    <t>TRO25-ESR-037</t>
  </si>
  <si>
    <t>Operador/a de Telemando de Energía</t>
  </si>
  <si>
    <t>1 año de experiencia como operador del telemando de energía de sistemas ferroviarios.
Habilitación como operador de telemando de energía ferroviaria de alta velocidad.</t>
  </si>
  <si>
    <t>TRO25-ESR-039</t>
  </si>
  <si>
    <t>6 años de experiencia en mantenimiento de instalaciones de suministro de energía eléctrica a la tracción ferroviaria.</t>
  </si>
  <si>
    <t>TRO25-ESS-001</t>
  </si>
  <si>
    <t>Técnico/a de Mantenimiento de sistemas de Señalización Ferroviaria en líneas de A.V.</t>
  </si>
  <si>
    <t>G. SEÑALIZACIÓN FERROVIARIA</t>
  </si>
  <si>
    <t>Al menos 2 años en proyectos, obras o mantenimiento de sistemas de señalización ferroviaria.
Al menos 1 año de experiencia en asistencia técnica para la gestión del mantenimiento de sistemas de señalización ferroviaria en líneas de Alta Velocidad.</t>
  </si>
  <si>
    <t>TRO25-ESS-002</t>
  </si>
  <si>
    <t>Técnico/a de Asistencia Técnica a Obras de Señalización Ferroviaria.</t>
  </si>
  <si>
    <t>Al menos 2 años de experiencia con sistemas de señalización ferroviaria.
Al menos 1 año de experiencia como asistencia técnica y apoyo a Dirección de Obras de Sistemas de señalización Ferroviaria.</t>
  </si>
  <si>
    <t>TRO25-ESS-005</t>
  </si>
  <si>
    <t>Técnico/a en redacción de proyectos de señalización ferroviaria</t>
  </si>
  <si>
    <t>Al menos un 1 año de experiencia en redacción de proyectos de señalización ferroviaria y ERTMS.</t>
  </si>
  <si>
    <t>TRO25-ESS-006</t>
  </si>
  <si>
    <t>Al menos 2 años en proyectos, obras o mantenimiento de sistemas de señalización ferroviaria.
Al menos 6 meses de experiencia en asistencia técnica para la gestión del mantenimiento de sistemas de señalización ferroviaria en líneas de Alta Velocidad.</t>
  </si>
  <si>
    <t>TRO25-ESS-008</t>
  </si>
  <si>
    <t>Al menos 6 meses de experiencia como asistencia técnica y apoyo a Direccion de Obras de Sistemas de señalización Ferroviaria.</t>
  </si>
  <si>
    <t>TRO25-ESR-036</t>
  </si>
  <si>
    <t>Técnico/a de Material Rodante, Proyectos I+D</t>
  </si>
  <si>
    <t>Al menos 5 años de experiencia profesional global desde el año de Titulación referida en el apartado 2.1.
Al menos 3 años de experiencia global en el sector de la Ingeniería y/o Consultoría del Transporte.
Al menos 3 años de experiencia en proyectos de I+D relacionados con el material rodante.
Al menos 3 años de experiencia en proyectos de sistemas de tracción de material rodante basado en pila de hidrógeno.</t>
  </si>
  <si>
    <t>TRO25-ESS-012</t>
  </si>
  <si>
    <t>TRO25-ESS-013</t>
  </si>
  <si>
    <t>Técnico/a de Proyectos de Telecomunicaciones Ferroviarias en Estaciones</t>
  </si>
  <si>
    <t>G. TELECOMUNICACIONES TERRESTRES</t>
  </si>
  <si>
    <t xml:space="preserve">Experiencia de al menos 1 año en redacción y revisión de Proyectos de Sistemas de Telecomunicaciones en estaciones ferroviarias.
</t>
  </si>
  <si>
    <t>TRO25-ESS-014</t>
  </si>
  <si>
    <t>Técnico/a de gestión fibra óptica para mantenimiento</t>
  </si>
  <si>
    <t>Al menos 5 años de experiencia profesional global desde el año de Titulación.
Al menos 5 años de experiencia en proyectos de despliegues de fibra óptica.
Al menos 1 año en funciones de apoyo en mantenimiento de Telecomunicaciones en entornos ferroviarios.</t>
  </si>
  <si>
    <t>TRO25-ESS-016</t>
  </si>
  <si>
    <t>Técnico/a de Proyectos de fibra óptica</t>
  </si>
  <si>
    <t>Al menos 5 años de experiencia laboral.
Al menos 18 meses en proyectos de fibra óptica.</t>
  </si>
  <si>
    <t>TRO25-ESS-017</t>
  </si>
  <si>
    <t>Técnico/a de Asistencia Técnica a Obras Ferroviarias de Telecomunicaciones</t>
  </si>
  <si>
    <t>Al menos 5 años de experiencia laboral en proyectos o despliegues de telecomunicaciones.
Al menos 1 año de experiencia en obras de Sistemas de Telecomunicaciones ferroviarios en LAV o LC.</t>
  </si>
  <si>
    <t>TRO25-ESS-018</t>
  </si>
  <si>
    <t>Asistente de Supervisión de Instalaciones Ferroviarias</t>
  </si>
  <si>
    <t>Al menos 4 años de experiencia laboral en trabajos en entornos industriales o de telecomunicaciones, de los cuales al menos 1 año sea en tareas de supervisor/a de sistemas de Telecomunicaciones Ferroviarias.</t>
  </si>
  <si>
    <t>TRO25-ESS-020</t>
  </si>
  <si>
    <t>Técnico/a de Gestión de CallCenter Telecomunicaciones</t>
  </si>
  <si>
    <t>Experiencia de al menos 2 años en funciones de gestión de supervisión de un CallCenter de Telecomunicaciones Ferroviarias.</t>
  </si>
  <si>
    <t>TRO25-ESS-022</t>
  </si>
  <si>
    <t>Técnico/a de redacción, supervisión y seguimiento de proyectos de fibra óptica en entornos ferroviarios</t>
  </si>
  <si>
    <t>5 años de experiencia en redacción y seguimiento de proyectos de fibra óptica en entornos ferroviarios.</t>
  </si>
  <si>
    <t>TRO25-ESS-023</t>
  </si>
  <si>
    <t>Vigilante de Telecomunicaciones</t>
  </si>
  <si>
    <t>Experiencia de al menos 5 años en despliegues o mantenimiento de sistemas de telecomunicaciones en campo.
Experiencia de al menos 9 meses en despliegues de Sistemas de Telecomunicaciones en líneas de ferrocarril, incluyendo experiencia en inventariados de Sistemas de Telecomunicaciones, hormigonados y puestas a tierra, check-list y PPIs en fase de ejecución de obra civil.</t>
  </si>
  <si>
    <t>TRO25-ESS-025</t>
  </si>
  <si>
    <t>Técnico CRC videowall</t>
  </si>
  <si>
    <t>G. ERTMS</t>
  </si>
  <si>
    <t>Al menos 5 años de experiencia en diseño y despliegue de sistemas de gestión de tráfico instalados en CRC</t>
  </si>
  <si>
    <t>TRO25-ESS-027</t>
  </si>
  <si>
    <t>Técnico/a CRC especificaciones de sistemas</t>
  </si>
  <si>
    <t>TRO25-EXO-007</t>
  </si>
  <si>
    <t>Al menos 2 años de experiencia con AutoCAD y MDT.</t>
  </si>
  <si>
    <t>TRO25-EXO-008</t>
  </si>
  <si>
    <t>Al menos 2 años de experiencia con AutoCAD, Istram-ISPOL.</t>
  </si>
  <si>
    <t>TRO25-EXO-010</t>
  </si>
  <si>
    <t>Técnico/a de topografía de obra ferroviaria</t>
  </si>
  <si>
    <t>Al menos 2 años utilizando el programa ISTRAM.</t>
  </si>
  <si>
    <t>TRO25-IC-001</t>
  </si>
  <si>
    <t>Analista Comercial</t>
  </si>
  <si>
    <t>Formación específica en comercio o gestión internacional.
Nivel C1 de Inglés.
Nivel B2 de Francés.</t>
  </si>
  <si>
    <t>TRO25-IXO-001</t>
  </si>
  <si>
    <t xml:space="preserve">Analista de inteligencia </t>
  </si>
  <si>
    <t>Máster en Análisis de Inteligencia.
Inglés: nivel C1.
Formación en PowerBI.
Al menos 1 año de experiencia en labores de inteligencia geopolítica.</t>
  </si>
  <si>
    <t>TRO25-NRM-001</t>
  </si>
  <si>
    <t>Técnico/a en Planificación y gestión de proyectos</t>
  </si>
  <si>
    <t>Al menos dos años de experiencia global en el sector de la Ingeniería.
Al menos un año en las funciones específicas.
Al menos un año de experiencia en metodología BIM.</t>
  </si>
  <si>
    <t>TRO25-OPS-001</t>
  </si>
  <si>
    <t>G. GLOBAL MOBILITY</t>
  </si>
  <si>
    <t>Experiencia en atención al cliente de al menos 5 años.
Experiencia en tareas de asistente de al menos 5 años siendo al menos 2 años de experiencia en gestión de servicios de reprografía, catering y material de oficina.
Al menos 2 años de experiencia en gestión de facturación.
Al menos 1 año de experiencia en gestión de facturación.</t>
  </si>
  <si>
    <t>TRO25-OPT-001</t>
  </si>
  <si>
    <t>Técnico/a procesos selectivos</t>
  </si>
  <si>
    <t>Al menos 2 años de experiencia en el ámbito de los Recursos Humanos.
Master en RRHH, Dirección de Personas o similar.
Experiencia de al menos un año en gestión de procesos selectivos para entidades públicas.
Nivel alto de Excel.</t>
  </si>
  <si>
    <t>TRO25-OPT-002</t>
  </si>
  <si>
    <t>Técnico/a de Selección</t>
  </si>
  <si>
    <t>G. SELECCIÓN Y ATRACCIÓN DEL TALENTO</t>
  </si>
  <si>
    <t xml:space="preserve">Al menos 9 años de experiencia específica en el área de Selección de Personal.
Al menos 3 años de experiencia en selección nacional de perfiles de alta cualificación (Ingeniería, licenciatura, grado, Master universitario) en las disciplinas de  Ingeniería Civil  en el ámbito de la Obra, Mantenimiento y Proyectos en sectores ferroviario, aeroportuario y carreteras.
Al menos 2 años de experiencia en selección internacional de perfiles de alta cualificación (Ingenieros y licenciados) en las disciplinas de Ingeniería Civil en el ámbito de la Obra, Mantenimiento y Proyectos en sectores ferroviario, aeroportuario y carreteras.				
</t>
  </si>
  <si>
    <t>TRO25-OPT-003</t>
  </si>
  <si>
    <t xml:space="preserve">Al menos 9 años de experiencia específica en el área de Selección de Personal.
Al menos 3 años de experiencia en selección nacional de perfiles de alta cualificación (Ingeniería, licenciatura, grado, Máster universitario) en las disciplinas de Ingeniería de Sistemas, en el ámbito aeroespacial y ferroviario,  telecomunicaciones y seguridad operacional.
Al menos 2 años de experiencia en selección de ámbito internacional de perfiles de alta cualificación en las disciplinas de  Ingeniería de Sistemas, en el sector aeroespacial y ferroviario,  telecomunicaciones y seguridad operacional.
Máster en People Analytics.
Experiencia en procesos de robotización y digitalización en el área de RRHH.			
</t>
  </si>
  <si>
    <t>TRO25-OXT-001</t>
  </si>
  <si>
    <t>Especialista en administración, explotación y soporte de CPDs y entornos de virtualización</t>
  </si>
  <si>
    <t>G. SISTEMAS Y EXPLOTACIÓN</t>
  </si>
  <si>
    <t xml:space="preserve">Al menos 20 años de experiencia en el campo de instalación, configuración y administrador de plataformas de servidores Linux / Windows.
Al menos 15 años de experiencia en instalación, configuración y optimización de plataformas de virtualización basadas en VMWare.
Al menos 10 años de experiencia en diseño, gestión y operación de CPDs.
Al menos 10 años de experiencia en elaboración de procedimientos operativos y de gobernanza según metodología ITIL.
Certificación en VMWare.				
</t>
  </si>
  <si>
    <t>TRO25-XLN-001</t>
  </si>
  <si>
    <t>Experto/a jurídico/a</t>
  </si>
  <si>
    <t xml:space="preserve">Experiencia mínima de 8 años en el ejercicio profesional de la abogacía, ya sea en asesoría jurídica de empresa o en despacho, preferiblemente en el sector público o en entidades vinculadas a la Administración.
Haber ejercido la dirección letrada en al menos 15 procedimientos judiciales.
Contar con, al menos, un curso de formación especifica adicional, en derecho administrativo, compliance, protección de datos, asesoría jurídica de empresas, derecho digital y de las nuevas tecnologías, contratación pública, derecho de la competencia, derecho procesal.					
</t>
  </si>
  <si>
    <t>TRO25-XPC-001</t>
  </si>
  <si>
    <t>Diseñador/a gráfico/a</t>
  </si>
  <si>
    <t xml:space="preserve">Al menos cinco (5) años de experiencia en diseño gráfico.                                    
Al menos tres (3) años de experiencia en el manejo de los programas de diseño de Adobe.                                                                                                                                                                                                                                            
Al menos tres (3) años de experiencia en el sector de la Ingeniería/ Consultoría del Transporte y/o Tecnologías de la Información.  </t>
  </si>
  <si>
    <t>Al menos 6 meses de experiencia realizando actividades relativas a la supervisión y control de entregables en proyectos TI en el ámbito de iniciativas RPA (Robotic Process Automation).
Al menos 2 años de experiencia realizando actividades para en el desarrollo de documentación, elaboración de informes y gestión y publicación de espacios   para la coordinación y supervisión de proyectos TI.
Al menos 2 años de experiencia desarrollando actividades de interlocución directa con el cliente para permitir la coordinación entre las diferentes unidades de negocio, así como equipo técnico, seguimiento y control de actividades.
Al menos 2 años de experiencia desarrollando actividades para la gestión y resolución de incidencias y consultas reportadas para el servicio dando seguimiento hasta su resolución.</t>
  </si>
  <si>
    <t>Al menos 3 años de experiencia en sistemas de señalización ferroviaria.
Al menos 6 meses de experiencia como asistencia técnica y apoyo a Dirección de Obras de Sistemas de señalización Ferroviaria.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</si>
</sst>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9"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0"/>
      <name val="Poppins regular"/>
    </font>
    <font>
      <sz val="36"/>
      <name val="Poppins regular"/>
    </font>
    <font>
      <sz val="12"/>
      <color theme="1"/>
      <name val="Calibri"/>
      <family val="2"/>
      <scheme val="minor"/>
    </font>
    <font>
      <b/>
      <sz val="20"/>
      <color theme="1"/>
      <name val="Calibri"/>
      <family val="2"/>
      <scheme val="minor"/>
    </font>
    <font>
      <b/>
      <sz val="16"/>
      <color theme="1"/>
      <name val="Calibri"/>
      <family val="2"/>
      <scheme val="minor"/>
    </font>
    <font>
      <b/>
      <sz val="12"/>
      <color theme="0"/>
      <name val="Calibri"/>
      <family val="2"/>
      <scheme val="minor"/>
    </font>
    <font>
      <b/>
      <sz val="12"/>
      <color rgb="FF002060"/>
      <name val="Calibri"/>
      <family val="2"/>
      <scheme val="minor"/>
    </font>
    <font>
      <b/>
      <sz val="11"/>
      <name val="Calibri"/>
      <scheme val="minor"/>
    </font>
    <font>
      <b/>
      <sz val="10"/>
      <name val="Calibri"/>
      <scheme val="minor"/>
    </font>
    <font>
      <sz val="11"/>
      <name val="Calibri"/>
      <scheme val="minor"/>
    </font>
  </fonts>
  <fills count="16">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theme="6" tint="0.79998168889431442"/>
        <bgColor indexed="64"/>
      </patternFill>
    </fill>
    <fill>
      <gradientFill>
        <stop position="0">
          <color theme="1"/>
        </stop>
        <stop position="1">
          <color theme="5"/>
        </stop>
      </gradientFill>
    </fill>
    <fill>
      <patternFill patternType="solid">
        <fgColor theme="4"/>
        <bgColor indexed="64"/>
      </patternFill>
    </fill>
    <fill>
      <patternFill patternType="solid">
        <fgColor theme="7" tint="0.59999389629810485"/>
        <bgColor indexed="64"/>
      </patternFill>
    </fill>
    <fill>
      <patternFill patternType="solid">
        <fgColor theme="5" tint="0.39997558519241921"/>
        <bgColor indexed="64"/>
      </patternFill>
    </fill>
    <fill>
      <patternFill patternType="solid">
        <fgColor rgb="FF92D050"/>
        <bgColor indexed="64"/>
      </patternFill>
    </fill>
  </fills>
  <borders count="53">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
      <left style="thin">
        <color rgb="FFD9D9D9"/>
      </left>
      <right style="thin">
        <color rgb="FFD9D9D9"/>
      </right>
      <top/>
      <bottom style="thin">
        <color rgb="FFD9D9D9"/>
      </bottom>
      <diagonal/>
    </border>
    <border>
      <left/>
      <right style="thin">
        <color rgb="FFD9D9D9"/>
      </right>
      <top/>
      <bottom style="thin">
        <color rgb="FFD9D9D9"/>
      </bottom>
      <diagonal/>
    </border>
  </borders>
  <cellStyleXfs count="11">
    <xf numFmtId="0" fontId="0" fillId="0" borderId="0"/>
    <xf numFmtId="0" fontId="7" fillId="0" borderId="0"/>
    <xf numFmtId="0" fontId="9" fillId="0" borderId="0" applyNumberFormat="0" applyFill="0" applyBorder="0" applyAlignment="0" applyProtection="0"/>
    <xf numFmtId="0" fontId="8" fillId="0" borderId="0"/>
    <xf numFmtId="0" fontId="6" fillId="0" borderId="0"/>
    <xf numFmtId="0" fontId="5" fillId="0" borderId="0"/>
    <xf numFmtId="0" fontId="4" fillId="0" borderId="0"/>
    <xf numFmtId="0" fontId="3" fillId="0" borderId="0"/>
    <xf numFmtId="0" fontId="8" fillId="0" borderId="0"/>
    <xf numFmtId="0" fontId="2" fillId="0" borderId="0"/>
    <xf numFmtId="0" fontId="1" fillId="0" borderId="0"/>
  </cellStyleXfs>
  <cellXfs count="209">
    <xf numFmtId="0" fontId="0" fillId="0" borderId="0" xfId="0" applyAlignment="1">
      <alignment horizontal="left" vertical="top"/>
    </xf>
    <xf numFmtId="0" fontId="10" fillId="0" borderId="0" xfId="0" applyFont="1" applyAlignment="1" applyProtection="1">
      <alignment horizontal="left" vertical="top"/>
      <protection locked="0"/>
    </xf>
    <xf numFmtId="0" fontId="10" fillId="0" borderId="0" xfId="0" applyFont="1" applyAlignment="1">
      <alignment horizontal="left" vertical="top"/>
    </xf>
    <xf numFmtId="0" fontId="12" fillId="4" borderId="7" xfId="0" applyFont="1" applyFill="1" applyBorder="1" applyAlignment="1">
      <alignment horizontal="center" vertical="center" wrapText="1"/>
    </xf>
    <xf numFmtId="0" fontId="18" fillId="2" borderId="0" xfId="0" applyFont="1" applyFill="1"/>
    <xf numFmtId="0" fontId="10" fillId="2" borderId="0" xfId="0" applyFont="1" applyFill="1" applyProtection="1">
      <protection hidden="1"/>
    </xf>
    <xf numFmtId="0" fontId="10" fillId="2" borderId="0" xfId="0" applyFont="1" applyFill="1"/>
    <xf numFmtId="0" fontId="10" fillId="0" borderId="0" xfId="0" applyFont="1" applyAlignment="1" applyProtection="1">
      <alignment horizontal="left" vertical="top"/>
      <protection hidden="1"/>
    </xf>
    <xf numFmtId="0" fontId="10" fillId="2" borderId="0" xfId="0" applyFont="1" applyFill="1" applyAlignment="1">
      <alignment horizontal="left" vertical="center"/>
    </xf>
    <xf numFmtId="0" fontId="10" fillId="2" borderId="0" xfId="0" applyFont="1" applyFill="1" applyAlignment="1">
      <alignment wrapText="1"/>
    </xf>
    <xf numFmtId="0" fontId="28" fillId="4" borderId="10" xfId="0" applyFont="1" applyFill="1" applyBorder="1" applyAlignment="1">
      <alignment horizontal="center" vertical="center" wrapText="1"/>
    </xf>
    <xf numFmtId="0" fontId="29" fillId="4" borderId="7" xfId="0" applyFont="1" applyFill="1" applyBorder="1" applyAlignment="1" applyProtection="1">
      <alignment horizontal="center" vertical="center"/>
      <protection hidden="1"/>
    </xf>
    <xf numFmtId="164" fontId="29" fillId="4" borderId="10" xfId="0" applyNumberFormat="1" applyFont="1" applyFill="1" applyBorder="1" applyAlignment="1" applyProtection="1">
      <alignment horizontal="center" vertical="center" wrapText="1"/>
      <protection hidden="1"/>
    </xf>
    <xf numFmtId="0" fontId="19" fillId="2" borderId="0" xfId="0" applyFont="1" applyFill="1" applyAlignment="1">
      <alignment horizontal="center" vertical="center" wrapText="1"/>
    </xf>
    <xf numFmtId="14" fontId="31" fillId="0" borderId="7" xfId="0" applyNumberFormat="1" applyFont="1" applyBorder="1" applyAlignment="1" applyProtection="1">
      <alignment horizontal="center" vertical="center" wrapText="1"/>
      <protection locked="0"/>
    </xf>
    <xf numFmtId="0" fontId="15" fillId="7" borderId="0" xfId="0" applyFont="1" applyFill="1" applyAlignment="1">
      <alignment wrapText="1"/>
    </xf>
    <xf numFmtId="0" fontId="10" fillId="0" borderId="17" xfId="0" applyFont="1" applyBorder="1" applyAlignment="1" applyProtection="1">
      <alignment horizontal="left" vertical="top"/>
      <protection locked="0"/>
    </xf>
    <xf numFmtId="0" fontId="10" fillId="0" borderId="18" xfId="0" applyFont="1" applyBorder="1" applyAlignment="1" applyProtection="1">
      <alignment horizontal="left" vertical="top"/>
      <protection locked="0"/>
    </xf>
    <xf numFmtId="0" fontId="10" fillId="0" borderId="19" xfId="0" applyFont="1" applyBorder="1" applyAlignment="1" applyProtection="1">
      <alignment horizontal="left" vertical="top"/>
      <protection locked="0"/>
    </xf>
    <xf numFmtId="0" fontId="10" fillId="0" borderId="20" xfId="0" applyFont="1" applyBorder="1" applyAlignment="1">
      <alignment horizontal="left" vertical="top"/>
    </xf>
    <xf numFmtId="0" fontId="10" fillId="0" borderId="21" xfId="0" applyFont="1" applyBorder="1" applyAlignment="1">
      <alignment horizontal="left" vertical="top"/>
    </xf>
    <xf numFmtId="0" fontId="17" fillId="3" borderId="35" xfId="0" applyFont="1" applyFill="1" applyBorder="1" applyAlignment="1">
      <alignment vertical="center" wrapText="1"/>
    </xf>
    <xf numFmtId="1" fontId="16" fillId="3" borderId="36" xfId="0" applyNumberFormat="1" applyFont="1" applyFill="1" applyBorder="1" applyAlignment="1">
      <alignment horizontal="center" vertical="center" shrinkToFit="1"/>
    </xf>
    <xf numFmtId="0" fontId="28" fillId="4" borderId="29" xfId="0" applyFont="1" applyFill="1" applyBorder="1" applyAlignment="1">
      <alignment horizontal="center" vertical="center" wrapText="1"/>
    </xf>
    <xf numFmtId="0" fontId="28" fillId="4" borderId="25" xfId="0" applyFont="1" applyFill="1" applyBorder="1" applyAlignment="1">
      <alignment horizontal="center" vertical="center" wrapText="1"/>
    </xf>
    <xf numFmtId="164" fontId="16" fillId="4" borderId="25" xfId="0" applyNumberFormat="1" applyFont="1" applyFill="1" applyBorder="1" applyAlignment="1" applyProtection="1">
      <alignment horizontal="center" vertical="center" wrapText="1"/>
      <protection hidden="1"/>
    </xf>
    <xf numFmtId="1" fontId="16" fillId="3" borderId="38" xfId="0" applyNumberFormat="1" applyFont="1" applyFill="1" applyBorder="1" applyAlignment="1">
      <alignment horizontal="center" vertical="center" shrinkToFit="1"/>
    </xf>
    <xf numFmtId="164" fontId="13" fillId="4" borderId="37" xfId="0" applyNumberFormat="1" applyFont="1" applyFill="1" applyBorder="1" applyAlignment="1" applyProtection="1">
      <alignment horizontal="center" vertical="center" wrapText="1"/>
      <protection hidden="1"/>
    </xf>
    <xf numFmtId="0" fontId="10" fillId="2" borderId="20" xfId="0" applyFont="1" applyFill="1" applyBorder="1" applyAlignment="1">
      <alignment horizontal="left" vertical="center"/>
    </xf>
    <xf numFmtId="0" fontId="10" fillId="2" borderId="21" xfId="0" applyFont="1" applyFill="1" applyBorder="1" applyAlignment="1">
      <alignment horizontal="left" vertical="center"/>
    </xf>
    <xf numFmtId="0" fontId="10" fillId="2" borderId="20" xfId="0" applyFont="1" applyFill="1" applyBorder="1"/>
    <xf numFmtId="0" fontId="33" fillId="2" borderId="0" xfId="0" applyFont="1" applyFill="1" applyAlignment="1">
      <alignment horizontal="right" vertical="center" wrapText="1"/>
    </xf>
    <xf numFmtId="0" fontId="33" fillId="2" borderId="0" xfId="0" applyFont="1" applyFill="1" applyAlignment="1">
      <alignment horizontal="left" vertical="center" wrapText="1"/>
    </xf>
    <xf numFmtId="0" fontId="15" fillId="6" borderId="0" xfId="0" applyFont="1" applyFill="1" applyAlignment="1" applyProtection="1">
      <alignment wrapText="1"/>
      <protection locked="0"/>
    </xf>
    <xf numFmtId="0" fontId="20" fillId="2" borderId="21" xfId="0" applyFont="1" applyFill="1" applyBorder="1" applyAlignment="1">
      <alignment vertical="center" wrapText="1"/>
    </xf>
    <xf numFmtId="0" fontId="10" fillId="2" borderId="20" xfId="0" applyFont="1" applyFill="1" applyBorder="1" applyAlignment="1">
      <alignment wrapText="1"/>
    </xf>
    <xf numFmtId="0" fontId="21" fillId="2" borderId="0" xfId="0" applyFont="1" applyFill="1"/>
    <xf numFmtId="0" fontId="10" fillId="2" borderId="21" xfId="0" applyFont="1" applyFill="1" applyBorder="1"/>
    <xf numFmtId="0" fontId="34" fillId="2" borderId="0" xfId="0" applyFont="1" applyFill="1" applyAlignment="1">
      <alignment horizontal="right" vertical="center"/>
    </xf>
    <xf numFmtId="0" fontId="34" fillId="2" borderId="0" xfId="0" applyFont="1" applyFill="1" applyAlignment="1">
      <alignment vertical="center"/>
    </xf>
    <xf numFmtId="0" fontId="34" fillId="2" borderId="0" xfId="0" applyFont="1" applyFill="1" applyAlignment="1">
      <alignment horizontal="center" vertical="center"/>
    </xf>
    <xf numFmtId="0" fontId="22" fillId="0" borderId="0" xfId="0" applyFont="1"/>
    <xf numFmtId="0" fontId="21" fillId="2" borderId="0" xfId="0" applyFont="1" applyFill="1" applyAlignment="1">
      <alignment horizontal="left"/>
    </xf>
    <xf numFmtId="0" fontId="32" fillId="2" borderId="0" xfId="0" applyFont="1" applyFill="1" applyAlignment="1">
      <alignment vertical="center"/>
    </xf>
    <xf numFmtId="0" fontId="33" fillId="2" borderId="0" xfId="0" applyFont="1" applyFill="1" applyAlignment="1">
      <alignment vertical="center"/>
    </xf>
    <xf numFmtId="0" fontId="33" fillId="2" borderId="0" xfId="0" applyFont="1" applyFill="1" applyAlignment="1">
      <alignment vertical="top"/>
    </xf>
    <xf numFmtId="0" fontId="23" fillId="2" borderId="0" xfId="0" applyFont="1" applyFill="1"/>
    <xf numFmtId="0" fontId="10" fillId="2" borderId="39" xfId="0" applyFont="1" applyFill="1" applyBorder="1"/>
    <xf numFmtId="0" fontId="10" fillId="2" borderId="40" xfId="0" applyFont="1" applyFill="1" applyBorder="1"/>
    <xf numFmtId="0" fontId="33" fillId="2" borderId="40" xfId="0" applyFont="1" applyFill="1" applyBorder="1" applyAlignment="1">
      <alignment vertical="center"/>
    </xf>
    <xf numFmtId="0" fontId="34" fillId="2" borderId="40" xfId="0" applyFont="1" applyFill="1" applyBorder="1" applyAlignment="1">
      <alignment vertical="center"/>
    </xf>
    <xf numFmtId="0" fontId="21" fillId="2" borderId="40" xfId="0" applyFont="1" applyFill="1" applyBorder="1" applyAlignment="1">
      <alignment vertical="center"/>
    </xf>
    <xf numFmtId="0" fontId="10" fillId="2" borderId="41" xfId="0" applyFont="1" applyFill="1" applyBorder="1"/>
    <xf numFmtId="0" fontId="15" fillId="6" borderId="0" xfId="0" applyFont="1" applyFill="1" applyAlignment="1" applyProtection="1">
      <alignment horizontal="center" vertical="center" wrapText="1"/>
      <protection locked="0"/>
    </xf>
    <xf numFmtId="0" fontId="8" fillId="0" borderId="0" xfId="0" applyFont="1" applyAlignment="1">
      <alignment horizontal="left" vertical="top"/>
    </xf>
    <xf numFmtId="14" fontId="37" fillId="0" borderId="24" xfId="0" applyNumberFormat="1" applyFont="1" applyBorder="1" applyAlignment="1" applyProtection="1">
      <alignment horizontal="center" vertical="top" wrapText="1"/>
      <protection locked="0" hidden="1"/>
    </xf>
    <xf numFmtId="14" fontId="37" fillId="0" borderId="12" xfId="0" applyNumberFormat="1" applyFont="1" applyBorder="1" applyAlignment="1" applyProtection="1">
      <alignment horizontal="center" vertical="top" wrapText="1"/>
      <protection locked="0" hidden="1"/>
    </xf>
    <xf numFmtId="164" fontId="13" fillId="4" borderId="25" xfId="0" applyNumberFormat="1" applyFont="1" applyFill="1" applyBorder="1" applyAlignment="1" applyProtection="1">
      <alignment horizontal="center" vertical="center" wrapText="1"/>
      <protection hidden="1"/>
    </xf>
    <xf numFmtId="0" fontId="10" fillId="7" borderId="0" xfId="0" applyFont="1" applyFill="1" applyAlignment="1" applyProtection="1">
      <alignment horizontal="left" vertical="top"/>
      <protection locked="0"/>
    </xf>
    <xf numFmtId="0" fontId="10" fillId="7" borderId="0" xfId="0" applyFont="1" applyFill="1" applyAlignment="1">
      <alignment horizontal="left" vertical="top"/>
    </xf>
    <xf numFmtId="0" fontId="18" fillId="8" borderId="0" xfId="0" applyFont="1" applyFill="1"/>
    <xf numFmtId="0" fontId="10" fillId="8" borderId="0" xfId="0" applyFont="1" applyFill="1" applyProtection="1">
      <protection hidden="1"/>
    </xf>
    <xf numFmtId="0" fontId="10" fillId="8" borderId="0" xfId="0" applyFont="1" applyFill="1"/>
    <xf numFmtId="0" fontId="10" fillId="7" borderId="0" xfId="0" applyFont="1" applyFill="1" applyAlignment="1" applyProtection="1">
      <alignment horizontal="left" vertical="top"/>
      <protection hidden="1"/>
    </xf>
    <xf numFmtId="0" fontId="10" fillId="8" borderId="0" xfId="0" applyFont="1" applyFill="1" applyAlignment="1">
      <alignment horizontal="left" vertical="center"/>
    </xf>
    <xf numFmtId="0" fontId="10" fillId="8" borderId="0" xfId="0" applyFont="1" applyFill="1" applyAlignment="1">
      <alignment wrapText="1"/>
    </xf>
    <xf numFmtId="0" fontId="19" fillId="8" borderId="0" xfId="0" applyFont="1" applyFill="1" applyAlignment="1">
      <alignment horizontal="left" wrapText="1"/>
    </xf>
    <xf numFmtId="0" fontId="20" fillId="8" borderId="0" xfId="0" applyFont="1" applyFill="1" applyAlignment="1">
      <alignment vertical="center" wrapText="1"/>
    </xf>
    <xf numFmtId="0" fontId="24"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42" fillId="10" borderId="0" xfId="10" applyFont="1" applyFill="1" applyAlignment="1">
      <alignment horizontal="left" vertical="center"/>
    </xf>
    <xf numFmtId="0" fontId="43" fillId="10" borderId="0" xfId="10" applyFont="1" applyFill="1" applyAlignment="1">
      <alignment horizontal="center" vertical="center"/>
    </xf>
    <xf numFmtId="0" fontId="1" fillId="0" borderId="0" xfId="10"/>
    <xf numFmtId="0" fontId="1" fillId="0" borderId="0" xfId="10" applyAlignment="1">
      <alignment horizontal="center" vertical="center"/>
    </xf>
    <xf numFmtId="0" fontId="44" fillId="12" borderId="48" xfId="10" applyFont="1" applyFill="1" applyBorder="1" applyAlignment="1">
      <alignment horizontal="center" vertical="center" wrapText="1"/>
    </xf>
    <xf numFmtId="0" fontId="45" fillId="13" borderId="48" xfId="10" applyFont="1" applyFill="1" applyBorder="1" applyAlignment="1">
      <alignment horizontal="center" vertical="center" wrapText="1"/>
    </xf>
    <xf numFmtId="0" fontId="44" fillId="14" borderId="48" xfId="10" applyFont="1" applyFill="1" applyBorder="1" applyAlignment="1">
      <alignment horizontal="left" vertical="top" wrapText="1"/>
    </xf>
    <xf numFmtId="0" fontId="41" fillId="0" borderId="0" xfId="10" applyFont="1" applyAlignment="1">
      <alignment vertical="center" wrapText="1"/>
    </xf>
    <xf numFmtId="0" fontId="41" fillId="0" borderId="0" xfId="10" applyFont="1" applyAlignment="1">
      <alignment horizontal="center" vertical="center" wrapText="1"/>
    </xf>
    <xf numFmtId="0" fontId="48" fillId="0" borderId="49" xfId="10" applyFont="1" applyBorder="1" applyAlignment="1">
      <alignment horizontal="center" vertical="center"/>
    </xf>
    <xf numFmtId="0" fontId="48" fillId="0" borderId="49" xfId="10" applyFont="1" applyBorder="1" applyAlignment="1">
      <alignment horizontal="center" vertical="center" wrapText="1"/>
    </xf>
    <xf numFmtId="0" fontId="48" fillId="0" borderId="49" xfId="10" applyFont="1" applyBorder="1" applyAlignment="1">
      <alignment horizontal="left" vertical="top" wrapText="1"/>
    </xf>
    <xf numFmtId="0" fontId="38" fillId="0" borderId="49" xfId="10" applyFont="1" applyBorder="1" applyAlignment="1">
      <alignment horizontal="left" vertical="top" wrapText="1"/>
    </xf>
    <xf numFmtId="0" fontId="48" fillId="0" borderId="49" xfId="10" quotePrefix="1" applyFont="1" applyBorder="1" applyAlignment="1">
      <alignment horizontal="left" vertical="top" wrapText="1"/>
    </xf>
    <xf numFmtId="0" fontId="48" fillId="0" borderId="49" xfId="10" quotePrefix="1" applyFont="1" applyBorder="1" applyAlignment="1">
      <alignment vertical="top" wrapText="1"/>
    </xf>
    <xf numFmtId="0" fontId="38" fillId="0" borderId="49" xfId="10" quotePrefix="1" applyFont="1" applyBorder="1" applyAlignment="1">
      <alignment horizontal="left" vertical="top" wrapText="1"/>
    </xf>
    <xf numFmtId="0" fontId="48" fillId="0" borderId="50" xfId="10" applyFont="1" applyBorder="1" applyAlignment="1">
      <alignment horizontal="center" vertical="center" wrapText="1"/>
    </xf>
    <xf numFmtId="0" fontId="48" fillId="0" borderId="0" xfId="10" applyFont="1" applyAlignment="1">
      <alignment horizontal="center" vertical="center" wrapText="1"/>
    </xf>
    <xf numFmtId="0" fontId="48" fillId="0" borderId="51" xfId="10" applyFont="1" applyBorder="1" applyAlignment="1">
      <alignment horizontal="center" vertical="center" wrapText="1"/>
    </xf>
    <xf numFmtId="0" fontId="48" fillId="0" borderId="52" xfId="10" applyFont="1" applyBorder="1" applyAlignment="1">
      <alignment horizontal="center" vertical="center" wrapText="1"/>
    </xf>
    <xf numFmtId="0" fontId="23" fillId="0" borderId="49" xfId="10" applyFont="1" applyBorder="1" applyAlignment="1">
      <alignment horizontal="center" vertical="center" wrapText="1"/>
    </xf>
    <xf numFmtId="0" fontId="23" fillId="15" borderId="49" xfId="10" applyFont="1" applyFill="1" applyBorder="1" applyAlignment="1">
      <alignment horizontal="center" vertical="center" wrapText="1"/>
    </xf>
    <xf numFmtId="0" fontId="1" fillId="0" borderId="0" xfId="10" applyAlignment="1">
      <alignment horizontal="left" vertical="top" wrapText="1"/>
    </xf>
    <xf numFmtId="0" fontId="46" fillId="9" borderId="48" xfId="10" applyFont="1" applyFill="1" applyBorder="1" applyAlignment="1">
      <alignment horizontal="center" vertical="center" wrapText="1"/>
    </xf>
    <xf numFmtId="49" fontId="46" fillId="9" borderId="46" xfId="10" applyNumberFormat="1" applyFont="1" applyFill="1" applyBorder="1" applyAlignment="1">
      <alignment horizontal="center" vertical="center" wrapText="1"/>
    </xf>
    <xf numFmtId="0" fontId="43" fillId="10" borderId="0" xfId="10" applyFont="1" applyFill="1" applyAlignment="1">
      <alignment horizontal="left" vertical="top" wrapText="1"/>
    </xf>
    <xf numFmtId="0" fontId="1" fillId="11" borderId="0" xfId="10" applyFill="1" applyAlignment="1">
      <alignment horizontal="left" vertical="top" wrapText="1"/>
    </xf>
    <xf numFmtId="0" fontId="41" fillId="0" borderId="0" xfId="10" applyFont="1" applyAlignment="1">
      <alignment horizontal="left" vertical="top" wrapText="1"/>
    </xf>
    <xf numFmtId="1" fontId="47" fillId="0" borderId="50" xfId="8" applyNumberFormat="1" applyFont="1" applyBorder="1" applyAlignment="1" applyProtection="1">
      <alignment horizontal="center" vertical="center" wrapText="1" shrinkToFit="1"/>
      <protection locked="0"/>
    </xf>
    <xf numFmtId="49" fontId="37" fillId="2" borderId="10" xfId="0" applyNumberFormat="1" applyFont="1" applyFill="1" applyBorder="1" applyAlignment="1" applyProtection="1">
      <alignment horizontal="center" vertical="top"/>
      <protection locked="0" hidden="1"/>
    </xf>
    <xf numFmtId="49" fontId="37" fillId="2" borderId="12" xfId="0" applyNumberFormat="1" applyFont="1" applyFill="1" applyBorder="1" applyAlignment="1" applyProtection="1">
      <alignment horizontal="center" vertical="top"/>
      <protection locked="0" hidden="1"/>
    </xf>
    <xf numFmtId="49" fontId="37" fillId="2" borderId="10" xfId="0" applyNumberFormat="1" applyFont="1" applyFill="1" applyBorder="1" applyAlignment="1" applyProtection="1">
      <alignment horizontal="center" vertical="top" wrapText="1"/>
      <protection locked="0" hidden="1"/>
    </xf>
    <xf numFmtId="49" fontId="37" fillId="2" borderId="12" xfId="0" applyNumberFormat="1" applyFont="1" applyFill="1" applyBorder="1" applyAlignment="1" applyProtection="1">
      <alignment horizontal="center" vertical="top" wrapText="1"/>
      <protection locked="0" hidden="1"/>
    </xf>
    <xf numFmtId="49" fontId="37" fillId="2" borderId="11" xfId="0" applyNumberFormat="1" applyFont="1" applyFill="1" applyBorder="1" applyAlignment="1" applyProtection="1">
      <alignment horizontal="center" vertical="top"/>
      <protection locked="0" hidden="1"/>
    </xf>
    <xf numFmtId="0" fontId="16" fillId="3" borderId="22" xfId="0" applyFont="1" applyFill="1" applyBorder="1" applyAlignment="1">
      <alignment horizontal="left" vertical="center" wrapText="1"/>
    </xf>
    <xf numFmtId="0" fontId="16" fillId="3" borderId="2" xfId="0" applyFont="1" applyFill="1" applyBorder="1" applyAlignment="1">
      <alignment horizontal="left" vertical="center" wrapText="1"/>
    </xf>
    <xf numFmtId="0" fontId="16" fillId="3" borderId="3" xfId="0" applyFont="1" applyFill="1" applyBorder="1" applyAlignment="1">
      <alignment horizontal="left" vertical="center" wrapText="1"/>
    </xf>
    <xf numFmtId="1" fontId="31" fillId="0" borderId="24" xfId="0" applyNumberFormat="1" applyFont="1" applyBorder="1" applyAlignment="1" applyProtection="1">
      <alignment horizontal="center" vertical="center" shrinkToFit="1"/>
      <protection locked="0"/>
    </xf>
    <xf numFmtId="1" fontId="31" fillId="0" borderId="7" xfId="0" applyNumberFormat="1" applyFont="1" applyBorder="1" applyAlignment="1" applyProtection="1">
      <alignment horizontal="center" vertical="center" shrinkToFit="1"/>
      <protection locked="0"/>
    </xf>
    <xf numFmtId="14" fontId="9" fillId="0" borderId="8" xfId="2" applyNumberFormat="1" applyFill="1" applyBorder="1" applyAlignment="1" applyProtection="1">
      <alignment horizontal="center" vertical="center" wrapText="1"/>
      <protection locked="0"/>
    </xf>
    <xf numFmtId="14" fontId="31" fillId="0" borderId="26" xfId="0" applyNumberFormat="1" applyFont="1" applyBorder="1" applyAlignment="1" applyProtection="1">
      <alignment horizontal="center" vertical="center" wrapText="1"/>
      <protection locked="0"/>
    </xf>
    <xf numFmtId="0" fontId="12" fillId="4" borderId="7" xfId="0" applyFont="1" applyFill="1" applyBorder="1" applyAlignment="1">
      <alignment horizontal="center" vertical="center" wrapText="1"/>
    </xf>
    <xf numFmtId="0" fontId="12" fillId="4" borderId="25" xfId="0" applyFont="1" applyFill="1" applyBorder="1" applyAlignment="1">
      <alignment horizontal="center" vertical="center" wrapText="1"/>
    </xf>
    <xf numFmtId="0" fontId="15" fillId="4" borderId="7" xfId="0" applyFont="1" applyFill="1" applyBorder="1" applyAlignment="1" applyProtection="1">
      <alignment horizontal="center" vertical="center" wrapText="1"/>
      <protection hidden="1"/>
    </xf>
    <xf numFmtId="0" fontId="15" fillId="4" borderId="25" xfId="0" applyFont="1" applyFill="1" applyBorder="1" applyAlignment="1" applyProtection="1">
      <alignment horizontal="center" vertical="center" wrapText="1"/>
      <protection hidden="1"/>
    </xf>
    <xf numFmtId="1" fontId="27" fillId="4" borderId="20" xfId="0" applyNumberFormat="1" applyFont="1" applyFill="1" applyBorder="1" applyAlignment="1">
      <alignment horizontal="left" vertical="center" shrinkToFit="1"/>
    </xf>
    <xf numFmtId="1" fontId="27" fillId="4" borderId="0" xfId="0" applyNumberFormat="1" applyFont="1" applyFill="1" applyAlignment="1">
      <alignment horizontal="left" vertical="center" shrinkToFit="1"/>
    </xf>
    <xf numFmtId="1" fontId="27" fillId="4" borderId="21" xfId="0" applyNumberFormat="1" applyFont="1" applyFill="1" applyBorder="1" applyAlignment="1">
      <alignment horizontal="left" vertical="center" shrinkToFit="1"/>
    </xf>
    <xf numFmtId="0" fontId="28" fillId="4" borderId="10" xfId="0" applyFont="1" applyFill="1" applyBorder="1" applyAlignment="1">
      <alignment horizontal="center" vertical="center" wrapText="1"/>
    </xf>
    <xf numFmtId="0" fontId="28" fillId="4" borderId="12" xfId="0" applyFont="1" applyFill="1" applyBorder="1" applyAlignment="1">
      <alignment horizontal="center" vertical="center" wrapText="1"/>
    </xf>
    <xf numFmtId="0" fontId="37" fillId="2" borderId="10" xfId="0" applyFont="1" applyFill="1" applyBorder="1" applyAlignment="1" applyProtection="1">
      <alignment horizontal="center"/>
      <protection locked="0" hidden="1"/>
    </xf>
    <xf numFmtId="0" fontId="37" fillId="2" borderId="12" xfId="0" applyFont="1" applyFill="1" applyBorder="1" applyAlignment="1" applyProtection="1">
      <alignment horizontal="center"/>
      <protection locked="0" hidden="1"/>
    </xf>
    <xf numFmtId="0" fontId="12" fillId="4" borderId="42" xfId="0" applyFont="1" applyFill="1" applyBorder="1" applyAlignment="1">
      <alignment horizontal="center" vertical="center" wrapText="1"/>
    </xf>
    <xf numFmtId="0" fontId="12"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2" fillId="4" borderId="10" xfId="0" applyFont="1" applyFill="1" applyBorder="1" applyAlignment="1">
      <alignment horizontal="center" vertical="top" wrapText="1"/>
    </xf>
    <xf numFmtId="0" fontId="12" fillId="4" borderId="11" xfId="0" applyFont="1" applyFill="1" applyBorder="1" applyAlignment="1">
      <alignment horizontal="center" vertical="top" wrapText="1"/>
    </xf>
    <xf numFmtId="0" fontId="12" fillId="4" borderId="12" xfId="0" applyFont="1" applyFill="1" applyBorder="1" applyAlignment="1">
      <alignment horizontal="center" vertical="top" wrapText="1"/>
    </xf>
    <xf numFmtId="1" fontId="31" fillId="0" borderId="10" xfId="0" applyNumberFormat="1" applyFont="1" applyBorder="1" applyAlignment="1" applyProtection="1">
      <alignment horizontal="center" vertical="center" shrinkToFit="1"/>
      <protection locked="0"/>
    </xf>
    <xf numFmtId="1" fontId="31" fillId="0" borderId="11" xfId="0" applyNumberFormat="1" applyFont="1" applyBorder="1" applyAlignment="1" applyProtection="1">
      <alignment horizontal="center" vertical="center" shrinkToFit="1"/>
      <protection locked="0"/>
    </xf>
    <xf numFmtId="1" fontId="31" fillId="0" borderId="12" xfId="0" applyNumberFormat="1" applyFont="1" applyBorder="1" applyAlignment="1" applyProtection="1">
      <alignment horizontal="center" vertical="center" shrinkToFit="1"/>
      <protection locked="0"/>
    </xf>
    <xf numFmtId="0" fontId="11" fillId="3" borderId="1" xfId="0" applyFont="1" applyFill="1" applyBorder="1" applyAlignment="1">
      <alignment horizontal="left" vertical="center" wrapText="1" indent="1"/>
    </xf>
    <xf numFmtId="0" fontId="11" fillId="3" borderId="23" xfId="0" applyFont="1" applyFill="1" applyBorder="1" applyAlignment="1">
      <alignment horizontal="left" vertical="center" wrapText="1" indent="1"/>
    </xf>
    <xf numFmtId="0" fontId="26" fillId="3" borderId="22" xfId="0" applyFont="1" applyFill="1" applyBorder="1" applyAlignment="1">
      <alignment horizontal="center" vertical="center" wrapText="1"/>
    </xf>
    <xf numFmtId="0" fontId="26" fillId="3" borderId="2" xfId="0" applyFont="1" applyFill="1" applyBorder="1" applyAlignment="1">
      <alignment horizontal="center" vertical="center" wrapText="1"/>
    </xf>
    <xf numFmtId="49" fontId="30" fillId="0" borderId="27" xfId="0" applyNumberFormat="1" applyFont="1" applyBorder="1" applyAlignment="1">
      <alignment horizontal="left" vertical="center" wrapText="1"/>
    </xf>
    <xf numFmtId="49" fontId="30" fillId="0" borderId="4" xfId="0" applyNumberFormat="1" applyFont="1" applyBorder="1" applyAlignment="1">
      <alignment horizontal="left" vertical="center" wrapText="1"/>
    </xf>
    <xf numFmtId="49" fontId="30" fillId="0" borderId="28" xfId="0" applyNumberFormat="1" applyFont="1" applyBorder="1" applyAlignment="1">
      <alignment horizontal="left" vertical="center" wrapText="1"/>
    </xf>
    <xf numFmtId="0" fontId="11" fillId="3" borderId="1" xfId="0" applyFont="1" applyFill="1" applyBorder="1" applyAlignment="1">
      <alignment horizontal="center" vertical="center" wrapText="1"/>
    </xf>
    <xf numFmtId="0" fontId="11" fillId="3" borderId="23" xfId="0" applyFont="1" applyFill="1" applyBorder="1" applyAlignment="1">
      <alignment horizontal="center" vertical="center" wrapText="1"/>
    </xf>
    <xf numFmtId="0" fontId="25" fillId="3" borderId="22" xfId="0" applyFont="1" applyFill="1" applyBorder="1" applyAlignment="1">
      <alignment horizontal="left" vertical="center" wrapText="1" indent="1"/>
    </xf>
    <xf numFmtId="0" fontId="25" fillId="3" borderId="2" xfId="0" applyFont="1" applyFill="1" applyBorder="1" applyAlignment="1">
      <alignment horizontal="left" vertical="center" wrapText="1" indent="1"/>
    </xf>
    <xf numFmtId="0" fontId="12" fillId="4" borderId="24" xfId="0" applyFont="1" applyFill="1" applyBorder="1" applyAlignment="1">
      <alignment horizontal="center" vertical="top" wrapText="1"/>
    </xf>
    <xf numFmtId="0" fontId="12" fillId="4" borderId="7" xfId="0" applyFont="1" applyFill="1" applyBorder="1" applyAlignment="1">
      <alignment horizontal="center" vertical="top" wrapText="1"/>
    </xf>
    <xf numFmtId="0" fontId="31" fillId="0" borderId="29" xfId="0" applyFont="1" applyBorder="1" applyAlignment="1" applyProtection="1">
      <alignment horizontal="center" vertical="center" wrapText="1"/>
      <protection locked="0"/>
    </xf>
    <xf numFmtId="0" fontId="31" fillId="0" borderId="12" xfId="0" applyFont="1" applyBorder="1" applyAlignment="1" applyProtection="1">
      <alignment horizontal="center" vertical="center" wrapText="1"/>
      <protection locked="0"/>
    </xf>
    <xf numFmtId="0" fontId="12" fillId="4" borderId="25" xfId="0" applyFont="1" applyFill="1" applyBorder="1" applyAlignment="1">
      <alignment horizontal="center" vertical="top" wrapText="1"/>
    </xf>
    <xf numFmtId="1" fontId="31" fillId="0" borderId="30" xfId="0" applyNumberFormat="1" applyFont="1" applyBorder="1" applyAlignment="1" applyProtection="1">
      <alignment horizontal="center" vertical="center" shrinkToFit="1"/>
      <protection locked="0"/>
    </xf>
    <xf numFmtId="0" fontId="17" fillId="3" borderId="34" xfId="0" applyFont="1" applyFill="1" applyBorder="1" applyAlignment="1">
      <alignment horizontal="center" vertical="top" wrapText="1"/>
    </xf>
    <xf numFmtId="0" fontId="17" fillId="3" borderId="5" xfId="0" applyFont="1" applyFill="1" applyBorder="1" applyAlignment="1">
      <alignment horizontal="center" vertical="top" wrapText="1"/>
    </xf>
    <xf numFmtId="0" fontId="12" fillId="4" borderId="10" xfId="0" applyFont="1" applyFill="1" applyBorder="1" applyAlignment="1">
      <alignment horizontal="center" vertical="center" wrapText="1"/>
    </xf>
    <xf numFmtId="0" fontId="12" fillId="4" borderId="11" xfId="0" applyFont="1" applyFill="1" applyBorder="1" applyAlignment="1">
      <alignment horizontal="center" vertical="center" wrapText="1"/>
    </xf>
    <xf numFmtId="0" fontId="12" fillId="4" borderId="12" xfId="0" applyFont="1" applyFill="1" applyBorder="1" applyAlignment="1">
      <alignment horizontal="center" vertical="center" wrapText="1"/>
    </xf>
    <xf numFmtId="1" fontId="31" fillId="0" borderId="8" xfId="0" applyNumberFormat="1" applyFont="1" applyBorder="1" applyAlignment="1" applyProtection="1">
      <alignment horizontal="center" vertical="center" shrinkToFit="1"/>
      <protection locked="0"/>
    </xf>
    <xf numFmtId="1" fontId="31" fillId="0" borderId="9" xfId="0" applyNumberFormat="1" applyFont="1" applyBorder="1" applyAlignment="1" applyProtection="1">
      <alignment horizontal="center" vertical="center" shrinkToFit="1"/>
      <protection locked="0"/>
    </xf>
    <xf numFmtId="1" fontId="31" fillId="0" borderId="14" xfId="0" applyNumberFormat="1" applyFont="1" applyBorder="1" applyAlignment="1" applyProtection="1">
      <alignment horizontal="center" vertical="center" shrinkToFit="1"/>
      <protection locked="0"/>
    </xf>
    <xf numFmtId="0" fontId="12" fillId="4" borderId="24" xfId="0" applyFont="1" applyFill="1" applyBorder="1" applyAlignment="1">
      <alignment horizontal="center" vertical="center" wrapText="1"/>
    </xf>
    <xf numFmtId="0" fontId="12" fillId="4" borderId="31" xfId="0" applyFont="1" applyFill="1" applyBorder="1" applyAlignment="1">
      <alignment horizontal="center" vertical="top" wrapText="1"/>
    </xf>
    <xf numFmtId="0" fontId="12" fillId="4" borderId="13" xfId="0" applyFont="1" applyFill="1" applyBorder="1" applyAlignment="1">
      <alignment horizontal="center" vertical="top" wrapText="1"/>
    </xf>
    <xf numFmtId="0" fontId="12" fillId="4" borderId="32" xfId="0" applyFont="1" applyFill="1" applyBorder="1" applyAlignment="1">
      <alignment horizontal="center" vertical="top" wrapText="1"/>
    </xf>
    <xf numFmtId="0" fontId="12" fillId="4" borderId="45" xfId="0" applyFont="1" applyFill="1" applyBorder="1" applyAlignment="1">
      <alignment horizontal="center" vertical="center" wrapText="1"/>
    </xf>
    <xf numFmtId="1" fontId="15" fillId="4" borderId="29" xfId="0" applyNumberFormat="1" applyFont="1" applyFill="1" applyBorder="1" applyAlignment="1">
      <alignment horizontal="center" vertical="center" shrinkToFit="1"/>
    </xf>
    <xf numFmtId="1" fontId="15" fillId="4" borderId="12" xfId="0" applyNumberFormat="1" applyFont="1" applyFill="1" applyBorder="1" applyAlignment="1">
      <alignment horizontal="center" vertical="center" shrinkToFit="1"/>
    </xf>
    <xf numFmtId="0" fontId="12" fillId="4" borderId="44" xfId="0" applyFont="1" applyFill="1" applyBorder="1" applyAlignment="1">
      <alignment horizontal="center" vertical="center" wrapText="1"/>
    </xf>
    <xf numFmtId="0" fontId="12" fillId="4" borderId="27" xfId="0" applyFont="1" applyFill="1" applyBorder="1" applyAlignment="1">
      <alignment horizontal="center" vertical="top" wrapText="1"/>
    </xf>
    <xf numFmtId="0" fontId="12" fillId="4" borderId="4" xfId="0" applyFont="1" applyFill="1" applyBorder="1" applyAlignment="1">
      <alignment horizontal="center" vertical="top" wrapText="1"/>
    </xf>
    <xf numFmtId="0" fontId="12" fillId="4" borderId="28" xfId="0" applyFont="1" applyFill="1" applyBorder="1" applyAlignment="1">
      <alignment horizontal="center" vertical="top" wrapText="1"/>
    </xf>
    <xf numFmtId="49" fontId="37" fillId="2" borderId="7" xfId="0" applyNumberFormat="1" applyFont="1" applyFill="1" applyBorder="1" applyAlignment="1" applyProtection="1">
      <alignment horizontal="center" vertical="top"/>
      <protection locked="0" hidden="1"/>
    </xf>
    <xf numFmtId="49" fontId="37" fillId="2" borderId="7" xfId="0" applyNumberFormat="1" applyFont="1" applyFill="1" applyBorder="1" applyAlignment="1" applyProtection="1">
      <alignment horizontal="center" vertical="top" wrapText="1"/>
      <protection locked="0" hidden="1"/>
    </xf>
    <xf numFmtId="0" fontId="28" fillId="4" borderId="11" xfId="0" applyFont="1" applyFill="1" applyBorder="1" applyAlignment="1">
      <alignment horizontal="center" vertical="center" wrapText="1"/>
    </xf>
    <xf numFmtId="2" fontId="14" fillId="5" borderId="9" xfId="0" applyNumberFormat="1" applyFont="1" applyFill="1" applyBorder="1" applyAlignment="1">
      <alignment horizontal="center" vertical="center" wrapText="1"/>
    </xf>
    <xf numFmtId="2" fontId="14" fillId="5" borderId="26" xfId="0" applyNumberFormat="1" applyFont="1" applyFill="1" applyBorder="1" applyAlignment="1">
      <alignment horizontal="center" vertical="center" wrapText="1"/>
    </xf>
    <xf numFmtId="0" fontId="36" fillId="4" borderId="33" xfId="0" applyFont="1" applyFill="1" applyBorder="1" applyAlignment="1" applyProtection="1">
      <alignment horizontal="left" vertical="center" wrapText="1"/>
      <protection hidden="1"/>
    </xf>
    <xf numFmtId="0" fontId="36" fillId="4" borderId="9" xfId="0" applyFont="1" applyFill="1" applyBorder="1" applyAlignment="1" applyProtection="1">
      <alignment horizontal="left" vertical="center" wrapText="1"/>
      <protection hidden="1"/>
    </xf>
    <xf numFmtId="0" fontId="36" fillId="4" borderId="16" xfId="0" applyFont="1" applyFill="1" applyBorder="1" applyAlignment="1" applyProtection="1">
      <alignment horizontal="left" vertical="center" wrapText="1"/>
      <protection hidden="1"/>
    </xf>
    <xf numFmtId="0" fontId="16" fillId="3" borderId="20" xfId="0" applyFont="1" applyFill="1" applyBorder="1" applyAlignment="1">
      <alignment horizontal="left" vertical="center" wrapText="1"/>
    </xf>
    <xf numFmtId="0" fontId="16" fillId="3" borderId="0" xfId="0" applyFont="1" applyFill="1" applyAlignment="1">
      <alignment horizontal="left" vertical="center" wrapText="1"/>
    </xf>
    <xf numFmtId="0" fontId="16" fillId="3" borderId="5" xfId="0" applyFont="1" applyFill="1" applyBorder="1" applyAlignment="1">
      <alignment horizontal="left" vertical="center" wrapText="1"/>
    </xf>
    <xf numFmtId="0" fontId="16" fillId="3" borderId="6" xfId="0" applyFont="1" applyFill="1" applyBorder="1" applyAlignment="1">
      <alignment horizontal="left" vertical="center" wrapText="1"/>
    </xf>
    <xf numFmtId="49" fontId="37" fillId="2" borderId="10" xfId="0" applyNumberFormat="1" applyFont="1" applyFill="1" applyBorder="1" applyAlignment="1" applyProtection="1">
      <alignment horizontal="center"/>
      <protection locked="0" hidden="1"/>
    </xf>
    <xf numFmtId="49" fontId="37" fillId="2" borderId="12" xfId="0" applyNumberFormat="1" applyFont="1" applyFill="1" applyBorder="1" applyAlignment="1" applyProtection="1">
      <alignment horizontal="center"/>
      <protection locked="0" hidden="1"/>
    </xf>
    <xf numFmtId="49" fontId="37" fillId="2" borderId="10" xfId="0" applyNumberFormat="1" applyFont="1" applyFill="1" applyBorder="1" applyAlignment="1" applyProtection="1">
      <alignment horizontal="center" vertical="center" wrapText="1"/>
      <protection locked="0" hidden="1"/>
    </xf>
    <xf numFmtId="49" fontId="37" fillId="2" borderId="12" xfId="0" applyNumberFormat="1" applyFont="1" applyFill="1" applyBorder="1" applyAlignment="1" applyProtection="1">
      <alignment horizontal="center" vertical="center" wrapText="1"/>
      <protection locked="0" hidden="1"/>
    </xf>
    <xf numFmtId="49" fontId="37" fillId="2" borderId="11" xfId="0" applyNumberFormat="1" applyFont="1" applyFill="1" applyBorder="1" applyAlignment="1" applyProtection="1">
      <alignment horizontal="center" vertical="center" wrapText="1"/>
      <protection locked="0" hidden="1"/>
    </xf>
    <xf numFmtId="0" fontId="13" fillId="4" borderId="33" xfId="0" applyFont="1" applyFill="1" applyBorder="1" applyAlignment="1">
      <alignment horizontal="right" vertical="center" wrapText="1"/>
    </xf>
    <xf numFmtId="0" fontId="13" fillId="4" borderId="9" xfId="0" applyFont="1" applyFill="1" applyBorder="1" applyAlignment="1">
      <alignment horizontal="right" vertical="center" wrapText="1"/>
    </xf>
    <xf numFmtId="0" fontId="13" fillId="4" borderId="14" xfId="0" applyFont="1" applyFill="1" applyBorder="1" applyAlignment="1">
      <alignment horizontal="right" vertical="center" wrapText="1"/>
    </xf>
    <xf numFmtId="0" fontId="13" fillId="4" borderId="33" xfId="0" applyFont="1" applyFill="1" applyBorder="1" applyAlignment="1" applyProtection="1">
      <alignment horizontal="right" vertical="center" wrapText="1"/>
      <protection hidden="1"/>
    </xf>
    <xf numFmtId="0" fontId="13" fillId="4" borderId="9" xfId="0" applyFont="1" applyFill="1" applyBorder="1" applyAlignment="1" applyProtection="1">
      <alignment horizontal="right" vertical="center" wrapText="1"/>
      <protection hidden="1"/>
    </xf>
    <xf numFmtId="0" fontId="13" fillId="4" borderId="14" xfId="0" applyFont="1" applyFill="1" applyBorder="1" applyAlignment="1" applyProtection="1">
      <alignment horizontal="right" vertical="center" wrapText="1"/>
      <protection hidden="1"/>
    </xf>
    <xf numFmtId="0" fontId="28" fillId="4" borderId="42" xfId="0" applyFont="1" applyFill="1" applyBorder="1" applyAlignment="1">
      <alignment horizontal="center" vertical="center" wrapText="1"/>
    </xf>
    <xf numFmtId="0" fontId="28" fillId="4" borderId="43" xfId="0" applyFont="1" applyFill="1" applyBorder="1" applyAlignment="1">
      <alignment horizontal="center" vertical="center" wrapText="1"/>
    </xf>
    <xf numFmtId="0" fontId="28" fillId="4" borderId="44" xfId="0" applyFont="1" applyFill="1" applyBorder="1" applyAlignment="1">
      <alignment horizontal="center" vertical="center" wrapText="1"/>
    </xf>
    <xf numFmtId="0" fontId="16" fillId="3" borderId="27" xfId="0" applyFont="1" applyFill="1" applyBorder="1" applyAlignment="1">
      <alignment horizontal="left" vertical="center" wrapText="1"/>
    </xf>
    <xf numFmtId="0" fontId="16" fillId="3" borderId="4" xfId="0" applyFont="1" applyFill="1" applyBorder="1" applyAlignment="1">
      <alignment horizontal="left" vertical="center" wrapText="1"/>
    </xf>
    <xf numFmtId="0" fontId="16" fillId="3" borderId="47" xfId="0" applyFont="1" applyFill="1" applyBorder="1" applyAlignment="1">
      <alignment horizontal="left" vertical="center" wrapText="1"/>
    </xf>
    <xf numFmtId="0" fontId="35" fillId="6" borderId="40" xfId="0" applyFont="1" applyFill="1" applyBorder="1" applyAlignment="1" applyProtection="1">
      <alignment horizontal="center" vertical="center"/>
      <protection locked="0"/>
    </xf>
    <xf numFmtId="0" fontId="33" fillId="2" borderId="0" xfId="0" applyFont="1" applyFill="1" applyAlignment="1">
      <alignment horizontal="left" vertical="center" wrapText="1"/>
    </xf>
    <xf numFmtId="0" fontId="34" fillId="2" borderId="0" xfId="0" applyFont="1" applyFill="1" applyAlignment="1">
      <alignment horizontal="justify" vertical="center" wrapText="1"/>
    </xf>
    <xf numFmtId="0" fontId="15" fillId="6" borderId="0" xfId="0" applyFont="1" applyFill="1" applyAlignment="1" applyProtection="1">
      <alignment horizontal="center" vertical="center" wrapText="1"/>
      <protection locked="0"/>
    </xf>
    <xf numFmtId="0" fontId="15" fillId="6" borderId="0" xfId="0" applyFont="1" applyFill="1" applyAlignment="1" applyProtection="1">
      <alignment horizontal="center" wrapText="1"/>
      <protection locked="0"/>
    </xf>
    <xf numFmtId="0" fontId="34" fillId="2" borderId="0" xfId="0" applyFont="1" applyFill="1" applyAlignment="1">
      <alignment horizontal="center" vertical="center"/>
    </xf>
    <xf numFmtId="0" fontId="13" fillId="4" borderId="29" xfId="0" applyFont="1" applyFill="1" applyBorder="1" applyAlignment="1">
      <alignment horizontal="right" vertical="center" wrapText="1"/>
    </xf>
    <xf numFmtId="0" fontId="13" fillId="4" borderId="11" xfId="0" applyFont="1" applyFill="1" applyBorder="1" applyAlignment="1">
      <alignment horizontal="right" vertical="center" wrapText="1"/>
    </xf>
    <xf numFmtId="0" fontId="13" fillId="4" borderId="12" xfId="0" applyFont="1" applyFill="1" applyBorder="1" applyAlignment="1">
      <alignment horizontal="right" vertical="center" wrapText="1"/>
    </xf>
    <xf numFmtId="0" fontId="13" fillId="4" borderId="24" xfId="0" applyFont="1" applyFill="1" applyBorder="1" applyAlignment="1">
      <alignment horizontal="right" vertical="center" wrapText="1"/>
    </xf>
    <xf numFmtId="0" fontId="13" fillId="4" borderId="7" xfId="0" applyFont="1" applyFill="1" applyBorder="1" applyAlignment="1">
      <alignment horizontal="right" vertical="center" wrapText="1"/>
    </xf>
    <xf numFmtId="0" fontId="1" fillId="11" borderId="0" xfId="10" applyFill="1" applyAlignment="1">
      <alignment horizontal="center" vertical="center"/>
    </xf>
  </cellXfs>
  <cellStyles count="11">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 name="Normal 9" xfId="10" xr:uid="{FD476875-5016-4E48-8450-75ABF070A1EE}"/>
  </cellStyles>
  <dxfs count="1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70" zoomScaleNormal="70" zoomScaleSheetLayoutView="100" workbookViewId="0">
      <selection activeCell="A11" sqref="A11:L11"/>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41" t="s">
        <v>32</v>
      </c>
      <c r="B3" s="142"/>
      <c r="C3" s="142"/>
      <c r="D3" s="142"/>
      <c r="E3" s="142"/>
      <c r="F3" s="142"/>
      <c r="G3" s="142"/>
      <c r="H3" s="142"/>
      <c r="I3" s="142"/>
      <c r="J3" s="142"/>
      <c r="K3" s="132"/>
      <c r="L3" s="133"/>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34" t="s">
        <v>14</v>
      </c>
      <c r="B5" s="135"/>
      <c r="C5" s="135"/>
      <c r="D5" s="135"/>
      <c r="E5" s="135"/>
      <c r="F5" s="135"/>
      <c r="G5" s="135"/>
      <c r="H5" s="135"/>
      <c r="I5" s="135"/>
      <c r="J5" s="135"/>
      <c r="K5" s="139"/>
      <c r="L5" s="140"/>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57" t="s">
        <v>15</v>
      </c>
      <c r="B6" s="111"/>
      <c r="C6" s="111"/>
      <c r="D6" s="111" t="s">
        <v>31</v>
      </c>
      <c r="E6" s="111"/>
      <c r="F6" s="3" t="s">
        <v>19</v>
      </c>
      <c r="G6" s="151" t="s">
        <v>16</v>
      </c>
      <c r="H6" s="152"/>
      <c r="I6" s="153"/>
      <c r="J6" s="3" t="s">
        <v>17</v>
      </c>
      <c r="K6" s="111" t="s">
        <v>18</v>
      </c>
      <c r="L6" s="112"/>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07"/>
      <c r="B7" s="108"/>
      <c r="C7" s="108"/>
      <c r="D7" s="108"/>
      <c r="E7" s="108"/>
      <c r="F7" s="14"/>
      <c r="G7" s="154"/>
      <c r="H7" s="155"/>
      <c r="I7" s="156"/>
      <c r="J7" s="14"/>
      <c r="K7" s="109"/>
      <c r="L7" s="110"/>
    </row>
    <row r="8" spans="1:120" s="2" customFormat="1" ht="15.75" customHeight="1" x14ac:dyDescent="0.25">
      <c r="A8" s="134" t="s">
        <v>0</v>
      </c>
      <c r="B8" s="135"/>
      <c r="C8" s="135"/>
      <c r="D8" s="135"/>
      <c r="E8" s="135"/>
      <c r="F8" s="135"/>
      <c r="G8" s="135"/>
      <c r="H8" s="135"/>
      <c r="I8" s="135"/>
      <c r="J8" s="135"/>
      <c r="K8" s="139"/>
      <c r="L8" s="140"/>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61" t="s">
        <v>10</v>
      </c>
      <c r="B9" s="123"/>
      <c r="C9" s="122" t="s">
        <v>43</v>
      </c>
      <c r="D9" s="164"/>
      <c r="E9" s="164"/>
      <c r="F9" s="123"/>
      <c r="G9" s="122" t="s">
        <v>2</v>
      </c>
      <c r="H9" s="123"/>
      <c r="I9" s="122" t="s">
        <v>44</v>
      </c>
      <c r="J9" s="123"/>
      <c r="K9" s="111" t="s">
        <v>9</v>
      </c>
      <c r="L9" s="112"/>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62" t="s">
        <v>248</v>
      </c>
      <c r="B10" s="163"/>
      <c r="C10" s="113" t="str">
        <f>VLOOKUP(A10,lista,2,0)</f>
        <v>G. CONSULTORÍA TI Y CIBERSEGURIDAD</v>
      </c>
      <c r="D10" s="113"/>
      <c r="E10" s="113"/>
      <c r="F10" s="113"/>
      <c r="G10" s="113" t="str">
        <f>VLOOKUP(A10,lista,3,0)</f>
        <v>Técnico/a 1</v>
      </c>
      <c r="H10" s="113"/>
      <c r="I10" s="124" t="str">
        <f>VLOOKUP(A10,lista,4,0)</f>
        <v>Consultor/a TI  de  plataformas tecnológicas de deuda pública</v>
      </c>
      <c r="J10" s="125"/>
      <c r="K10" s="113" t="str">
        <f>VLOOKUP(A10,lista,5,0)</f>
        <v>Madrid</v>
      </c>
      <c r="L10" s="114"/>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15" t="s">
        <v>40</v>
      </c>
      <c r="B11" s="116"/>
      <c r="C11" s="116"/>
      <c r="D11" s="116"/>
      <c r="E11" s="116"/>
      <c r="F11" s="116"/>
      <c r="G11" s="116"/>
      <c r="H11" s="116"/>
      <c r="I11" s="116"/>
      <c r="J11" s="116"/>
      <c r="K11" s="116"/>
      <c r="L11" s="117"/>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34" t="s">
        <v>1</v>
      </c>
      <c r="B12" s="135"/>
      <c r="C12" s="135"/>
      <c r="D12" s="135"/>
      <c r="E12" s="135"/>
      <c r="F12" s="135"/>
      <c r="G12" s="135"/>
      <c r="H12" s="135"/>
      <c r="I12" s="135"/>
      <c r="J12" s="135"/>
      <c r="K12" s="139"/>
      <c r="L12" s="140"/>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65" t="s">
        <v>35</v>
      </c>
      <c r="B13" s="166"/>
      <c r="C13" s="166"/>
      <c r="D13" s="166"/>
      <c r="E13" s="166"/>
      <c r="F13" s="166"/>
      <c r="G13" s="166"/>
      <c r="H13" s="166"/>
      <c r="I13" s="166"/>
      <c r="J13" s="166"/>
      <c r="K13" s="166"/>
      <c r="L13" s="167"/>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43" t="s">
        <v>12</v>
      </c>
      <c r="B14" s="144"/>
      <c r="C14" s="126" t="s">
        <v>11</v>
      </c>
      <c r="D14" s="127"/>
      <c r="E14" s="127"/>
      <c r="F14" s="127"/>
      <c r="G14" s="127"/>
      <c r="H14" s="127"/>
      <c r="I14" s="128"/>
      <c r="J14" s="144" t="s">
        <v>13</v>
      </c>
      <c r="K14" s="144"/>
      <c r="L14" s="147"/>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45"/>
      <c r="B15" s="146"/>
      <c r="C15" s="129"/>
      <c r="D15" s="130"/>
      <c r="E15" s="130"/>
      <c r="F15" s="130"/>
      <c r="G15" s="130"/>
      <c r="H15" s="130"/>
      <c r="I15" s="131"/>
      <c r="J15" s="129"/>
      <c r="K15" s="130"/>
      <c r="L15" s="148"/>
    </row>
    <row r="16" spans="1:120" s="2" customFormat="1" ht="18.75" customHeight="1" thickBot="1" x14ac:dyDescent="0.3">
      <c r="A16" s="158" t="s">
        <v>36</v>
      </c>
      <c r="B16" s="159"/>
      <c r="C16" s="159"/>
      <c r="D16" s="159"/>
      <c r="E16" s="159"/>
      <c r="F16" s="159"/>
      <c r="G16" s="159"/>
      <c r="H16" s="159"/>
      <c r="I16" s="159"/>
      <c r="J16" s="159"/>
      <c r="K16" s="159"/>
      <c r="L16" s="160"/>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79.4" customHeight="1" thickTop="1" thickBot="1" x14ac:dyDescent="0.3">
      <c r="A17" s="173" t="str">
        <f>VLOOKUP(A10,lista,6,0)</f>
        <v>Al menos 5 años de experiencia profesional en el ámbito de las TIC.
Al menos 5 años de experiencia profesional como coordinador/a de proyectos de infraestructura TI en ámbito internacional.
Al menos 5 años de experiencia profesional como team leader de soporte técnico TI.
Tener la certificación ITIL Foundation V3 y con la ISO/IEC 27001 Auditor Interno.
Haber realizado estudios de Máster en una universidad española relacionado con la Gestión y Dirección de proyectos o negocios digitales.</v>
      </c>
      <c r="B17" s="174"/>
      <c r="C17" s="174"/>
      <c r="D17" s="174"/>
      <c r="E17" s="174"/>
      <c r="F17" s="174"/>
      <c r="G17" s="174"/>
      <c r="H17" s="175"/>
      <c r="I17" s="69"/>
      <c r="J17" s="171" t="s">
        <v>34</v>
      </c>
      <c r="K17" s="171"/>
      <c r="L17" s="172"/>
    </row>
    <row r="18" spans="1:120" s="2" customFormat="1" ht="19.2" customHeight="1" thickTop="1" x14ac:dyDescent="0.25">
      <c r="A18" s="149" t="s">
        <v>37</v>
      </c>
      <c r="B18" s="150"/>
      <c r="C18" s="150"/>
      <c r="D18" s="150"/>
      <c r="E18" s="150"/>
      <c r="F18" s="150"/>
      <c r="G18" s="150"/>
      <c r="H18" s="150"/>
      <c r="I18" s="150"/>
      <c r="J18" s="150"/>
      <c r="K18" s="150"/>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36" t="s">
        <v>112</v>
      </c>
      <c r="B19" s="137"/>
      <c r="C19" s="137"/>
      <c r="D19" s="137"/>
      <c r="E19" s="137"/>
      <c r="F19" s="137"/>
      <c r="G19" s="137"/>
      <c r="H19" s="137"/>
      <c r="I19" s="137"/>
      <c r="J19" s="137"/>
      <c r="K19" s="137"/>
      <c r="L19" s="138"/>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76" t="s">
        <v>52</v>
      </c>
      <c r="B20" s="177"/>
      <c r="C20" s="177"/>
      <c r="D20" s="177"/>
      <c r="E20" s="177"/>
      <c r="F20" s="177"/>
      <c r="G20" s="177"/>
      <c r="H20" s="177"/>
      <c r="I20" s="177"/>
      <c r="J20" s="178"/>
      <c r="K20" s="179"/>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18" t="s">
        <v>23</v>
      </c>
      <c r="D21" s="119"/>
      <c r="E21" s="118" t="s">
        <v>7</v>
      </c>
      <c r="F21" s="119"/>
      <c r="G21" s="118" t="s">
        <v>39</v>
      </c>
      <c r="H21" s="170"/>
      <c r="I21" s="119"/>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99"/>
      <c r="D22" s="100"/>
      <c r="E22" s="120"/>
      <c r="F22" s="121"/>
      <c r="G22" s="168"/>
      <c r="H22" s="168"/>
      <c r="I22" s="168"/>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99"/>
      <c r="D23" s="100"/>
      <c r="E23" s="101"/>
      <c r="F23" s="102"/>
      <c r="G23" s="168"/>
      <c r="H23" s="168"/>
      <c r="I23" s="168"/>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99"/>
      <c r="D24" s="100"/>
      <c r="E24" s="101"/>
      <c r="F24" s="102"/>
      <c r="G24" s="169"/>
      <c r="H24" s="169"/>
      <c r="I24" s="169"/>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99"/>
      <c r="D25" s="100"/>
      <c r="E25" s="101"/>
      <c r="F25" s="102"/>
      <c r="G25" s="169"/>
      <c r="H25" s="169"/>
      <c r="I25" s="169"/>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99"/>
      <c r="D26" s="100"/>
      <c r="E26" s="101"/>
      <c r="F26" s="102"/>
      <c r="G26" s="169"/>
      <c r="H26" s="169"/>
      <c r="I26" s="169"/>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99"/>
      <c r="D27" s="100"/>
      <c r="E27" s="101"/>
      <c r="F27" s="102"/>
      <c r="G27" s="169"/>
      <c r="H27" s="169"/>
      <c r="I27" s="169"/>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99"/>
      <c r="D28" s="100"/>
      <c r="E28" s="101"/>
      <c r="F28" s="102"/>
      <c r="G28" s="169"/>
      <c r="H28" s="169"/>
      <c r="I28" s="169"/>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99"/>
      <c r="D29" s="100"/>
      <c r="E29" s="101"/>
      <c r="F29" s="102"/>
      <c r="G29" s="169"/>
      <c r="H29" s="169"/>
      <c r="I29" s="169"/>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99"/>
      <c r="D30" s="100"/>
      <c r="E30" s="101"/>
      <c r="F30" s="102"/>
      <c r="G30" s="169"/>
      <c r="H30" s="169"/>
      <c r="I30" s="169"/>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99"/>
      <c r="D31" s="100"/>
      <c r="E31" s="101"/>
      <c r="F31" s="102"/>
      <c r="G31" s="169"/>
      <c r="H31" s="169"/>
      <c r="I31" s="169"/>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99"/>
      <c r="D32" s="100"/>
      <c r="E32" s="101"/>
      <c r="F32" s="102"/>
      <c r="G32" s="169"/>
      <c r="H32" s="169"/>
      <c r="I32" s="169"/>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99"/>
      <c r="D33" s="100"/>
      <c r="E33" s="101"/>
      <c r="F33" s="102"/>
      <c r="G33" s="169"/>
      <c r="H33" s="169"/>
      <c r="I33" s="169"/>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99"/>
      <c r="D34" s="100"/>
      <c r="E34" s="101"/>
      <c r="F34" s="102"/>
      <c r="G34" s="169"/>
      <c r="H34" s="169"/>
      <c r="I34" s="169"/>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99"/>
      <c r="D35" s="100"/>
      <c r="E35" s="101"/>
      <c r="F35" s="102"/>
      <c r="G35" s="169"/>
      <c r="H35" s="169"/>
      <c r="I35" s="169"/>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85" t="s">
        <v>51</v>
      </c>
      <c r="B36" s="186"/>
      <c r="C36" s="186"/>
      <c r="D36" s="186"/>
      <c r="E36" s="186"/>
      <c r="F36" s="186"/>
      <c r="G36" s="186"/>
      <c r="H36" s="186"/>
      <c r="I36" s="186"/>
      <c r="J36" s="186"/>
      <c r="K36" s="187"/>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104" t="s">
        <v>53</v>
      </c>
      <c r="B37" s="105"/>
      <c r="C37" s="105"/>
      <c r="D37" s="105"/>
      <c r="E37" s="105"/>
      <c r="F37" s="105"/>
      <c r="G37" s="105"/>
      <c r="H37" s="105"/>
      <c r="I37" s="105"/>
      <c r="J37" s="105"/>
      <c r="K37" s="106"/>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18" t="s">
        <v>23</v>
      </c>
      <c r="D38" s="119"/>
      <c r="E38" s="118" t="s">
        <v>7</v>
      </c>
      <c r="F38" s="119"/>
      <c r="G38" s="118" t="s">
        <v>47</v>
      </c>
      <c r="H38" s="170"/>
      <c r="I38" s="119"/>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99"/>
      <c r="D39" s="100"/>
      <c r="E39" s="101"/>
      <c r="F39" s="102"/>
      <c r="G39" s="168"/>
      <c r="H39" s="168"/>
      <c r="I39" s="168"/>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99"/>
      <c r="D40" s="100"/>
      <c r="E40" s="101"/>
      <c r="F40" s="102"/>
      <c r="G40" s="99"/>
      <c r="H40" s="103"/>
      <c r="I40" s="100"/>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180"/>
      <c r="D41" s="181"/>
      <c r="E41" s="182"/>
      <c r="F41" s="183"/>
      <c r="G41" s="182"/>
      <c r="H41" s="184"/>
      <c r="I41" s="183"/>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180"/>
      <c r="D42" s="181"/>
      <c r="E42" s="182"/>
      <c r="F42" s="183"/>
      <c r="G42" s="182"/>
      <c r="H42" s="184"/>
      <c r="I42" s="183"/>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180"/>
      <c r="D43" s="181"/>
      <c r="E43" s="182"/>
      <c r="F43" s="183"/>
      <c r="G43" s="182"/>
      <c r="H43" s="184"/>
      <c r="I43" s="183"/>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180"/>
      <c r="D44" s="181"/>
      <c r="E44" s="182"/>
      <c r="F44" s="183"/>
      <c r="G44" s="182"/>
      <c r="H44" s="184"/>
      <c r="I44" s="183"/>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180"/>
      <c r="D45" s="181"/>
      <c r="E45" s="182"/>
      <c r="F45" s="183"/>
      <c r="G45" s="182"/>
      <c r="H45" s="184"/>
      <c r="I45" s="183"/>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180"/>
      <c r="D46" s="181"/>
      <c r="E46" s="182"/>
      <c r="F46" s="183"/>
      <c r="G46" s="182"/>
      <c r="H46" s="184"/>
      <c r="I46" s="183"/>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180"/>
      <c r="D47" s="181"/>
      <c r="E47" s="182"/>
      <c r="F47" s="183"/>
      <c r="G47" s="182"/>
      <c r="H47" s="184"/>
      <c r="I47" s="183"/>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180"/>
      <c r="D48" s="181"/>
      <c r="E48" s="182"/>
      <c r="F48" s="183"/>
      <c r="G48" s="182"/>
      <c r="H48" s="184"/>
      <c r="I48" s="183"/>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180"/>
      <c r="D49" s="181"/>
      <c r="E49" s="182"/>
      <c r="F49" s="183"/>
      <c r="G49" s="182"/>
      <c r="H49" s="184"/>
      <c r="I49" s="183"/>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180"/>
      <c r="D50" s="181"/>
      <c r="E50" s="182"/>
      <c r="F50" s="183"/>
      <c r="G50" s="182"/>
      <c r="H50" s="184"/>
      <c r="I50" s="183"/>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180"/>
      <c r="D51" s="181"/>
      <c r="E51" s="182"/>
      <c r="F51" s="183"/>
      <c r="G51" s="182"/>
      <c r="H51" s="184"/>
      <c r="I51" s="183"/>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180"/>
      <c r="D52" s="181"/>
      <c r="E52" s="182"/>
      <c r="F52" s="183"/>
      <c r="G52" s="182"/>
      <c r="H52" s="184"/>
      <c r="I52" s="183"/>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88" t="s">
        <v>54</v>
      </c>
      <c r="B53" s="189"/>
      <c r="C53" s="189"/>
      <c r="D53" s="189"/>
      <c r="E53" s="189"/>
      <c r="F53" s="189"/>
      <c r="G53" s="189"/>
      <c r="H53" s="189"/>
      <c r="I53" s="189"/>
      <c r="J53" s="189"/>
      <c r="K53" s="190"/>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94" t="s">
        <v>55</v>
      </c>
      <c r="B54" s="195"/>
      <c r="C54" s="195"/>
      <c r="D54" s="195"/>
      <c r="E54" s="195"/>
      <c r="F54" s="195"/>
      <c r="G54" s="195"/>
      <c r="H54" s="195"/>
      <c r="I54" s="195"/>
      <c r="J54" s="195"/>
      <c r="K54" s="196"/>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91" t="s">
        <v>23</v>
      </c>
      <c r="D55" s="192"/>
      <c r="E55" s="191" t="s">
        <v>7</v>
      </c>
      <c r="F55" s="192"/>
      <c r="G55" s="191" t="s">
        <v>47</v>
      </c>
      <c r="H55" s="193"/>
      <c r="I55" s="192"/>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99"/>
      <c r="D56" s="100"/>
      <c r="E56" s="101"/>
      <c r="F56" s="102"/>
      <c r="G56" s="99"/>
      <c r="H56" s="103"/>
      <c r="I56" s="100"/>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99"/>
      <c r="D57" s="100"/>
      <c r="E57" s="101"/>
      <c r="F57" s="102"/>
      <c r="G57" s="99"/>
      <c r="H57" s="103"/>
      <c r="I57" s="100"/>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180"/>
      <c r="D58" s="181"/>
      <c r="E58" s="182"/>
      <c r="F58" s="183"/>
      <c r="G58" s="182"/>
      <c r="H58" s="184"/>
      <c r="I58" s="183"/>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180"/>
      <c r="D59" s="181"/>
      <c r="E59" s="182"/>
      <c r="F59" s="183"/>
      <c r="G59" s="182"/>
      <c r="H59" s="184"/>
      <c r="I59" s="183"/>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180"/>
      <c r="D60" s="181"/>
      <c r="E60" s="182"/>
      <c r="F60" s="183"/>
      <c r="G60" s="182"/>
      <c r="H60" s="184"/>
      <c r="I60" s="183"/>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180"/>
      <c r="D61" s="181"/>
      <c r="E61" s="182"/>
      <c r="F61" s="183"/>
      <c r="G61" s="182"/>
      <c r="H61" s="184"/>
      <c r="I61" s="183"/>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180"/>
      <c r="D62" s="181"/>
      <c r="E62" s="182"/>
      <c r="F62" s="183"/>
      <c r="G62" s="182"/>
      <c r="H62" s="184"/>
      <c r="I62" s="183"/>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180"/>
      <c r="D63" s="181"/>
      <c r="E63" s="182"/>
      <c r="F63" s="183"/>
      <c r="G63" s="182"/>
      <c r="H63" s="184"/>
      <c r="I63" s="183"/>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180"/>
      <c r="D64" s="181"/>
      <c r="E64" s="182"/>
      <c r="F64" s="183"/>
      <c r="G64" s="182"/>
      <c r="H64" s="184"/>
      <c r="I64" s="183"/>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180"/>
      <c r="D65" s="181"/>
      <c r="E65" s="182"/>
      <c r="F65" s="183"/>
      <c r="G65" s="182"/>
      <c r="H65" s="184"/>
      <c r="I65" s="183"/>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180"/>
      <c r="D66" s="181"/>
      <c r="E66" s="182"/>
      <c r="F66" s="183"/>
      <c r="G66" s="182"/>
      <c r="H66" s="184"/>
      <c r="I66" s="183"/>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180"/>
      <c r="D67" s="181"/>
      <c r="E67" s="182"/>
      <c r="F67" s="183"/>
      <c r="G67" s="182"/>
      <c r="H67" s="184"/>
      <c r="I67" s="183"/>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180"/>
      <c r="D68" s="181"/>
      <c r="E68" s="182"/>
      <c r="F68" s="183"/>
      <c r="G68" s="182"/>
      <c r="H68" s="184"/>
      <c r="I68" s="183"/>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180"/>
      <c r="D69" s="181"/>
      <c r="E69" s="182"/>
      <c r="F69" s="183"/>
      <c r="G69" s="182"/>
      <c r="H69" s="184"/>
      <c r="I69" s="183"/>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203" t="s">
        <v>56</v>
      </c>
      <c r="B70" s="204"/>
      <c r="C70" s="204"/>
      <c r="D70" s="204"/>
      <c r="E70" s="204"/>
      <c r="F70" s="204"/>
      <c r="G70" s="204"/>
      <c r="H70" s="204"/>
      <c r="I70" s="204"/>
      <c r="J70" s="204"/>
      <c r="K70" s="205"/>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206" t="s">
        <v>33</v>
      </c>
      <c r="B71" s="207"/>
      <c r="C71" s="207"/>
      <c r="D71" s="207"/>
      <c r="E71" s="207"/>
      <c r="F71" s="207"/>
      <c r="G71" s="207"/>
      <c r="H71" s="207"/>
      <c r="I71" s="207"/>
      <c r="J71" s="207"/>
      <c r="K71" s="207"/>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200"/>
      <c r="D73" s="200"/>
      <c r="E73" s="200"/>
      <c r="F73" s="200"/>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98"/>
      <c r="C74" s="198"/>
      <c r="D74" s="198"/>
      <c r="E74" s="198"/>
      <c r="F74" s="198"/>
      <c r="G74" s="198"/>
      <c r="H74" s="198"/>
      <c r="I74" s="198"/>
      <c r="J74" s="198"/>
      <c r="K74" s="198"/>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99" t="s">
        <v>113</v>
      </c>
      <c r="C75" s="199"/>
      <c r="D75" s="199"/>
      <c r="E75" s="199"/>
      <c r="F75" s="199"/>
      <c r="G75" s="199"/>
      <c r="H75" s="199"/>
      <c r="I75" s="199"/>
      <c r="J75" s="199"/>
      <c r="K75" s="199"/>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201"/>
      <c r="E77" s="201"/>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202" t="s">
        <v>98</v>
      </c>
      <c r="G79" s="202"/>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97"/>
      <c r="F82" s="197"/>
      <c r="G82" s="197"/>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sjLlC/ljap/x6iML06pTcPnCmdSQxljCcFO03KoAdRt9Apt6H19F2rWg7CqmCOqA0BjRhIumKABb/0l16MV6Kw==" saltValue="hBIsfUgrxlCIWWmrI91Peg=="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 allowBlank="1" showDropDown="1" showInputMessage="1" showErrorMessage="1" sqref="A10:B10" xr:uid="{D9D3CC4E-D00E-40AC-9E18-CF17A2478BA6}"/>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7DC1AF-EF01-4FB4-A652-DA585531FBE8}">
  <sheetPr>
    <pageSetUpPr fitToPage="1"/>
  </sheetPr>
  <dimension ref="A1:F196"/>
  <sheetViews>
    <sheetView showGridLines="0" zoomScale="70" zoomScaleNormal="70" workbookViewId="0">
      <pane xSplit="1" ySplit="6" topLeftCell="B7" activePane="bottomRight" state="frozen"/>
      <selection pane="topRight" activeCell="C1" sqref="C1"/>
      <selection pane="bottomLeft" activeCell="A7" sqref="A7"/>
      <selection pane="bottomRight" activeCell="B8" sqref="B8"/>
    </sheetView>
  </sheetViews>
  <sheetFormatPr baseColWidth="10" defaultColWidth="17.44140625" defaultRowHeight="14.4" x14ac:dyDescent="0.3"/>
  <cols>
    <col min="1" max="1" width="31.109375" style="73" customWidth="1"/>
    <col min="2" max="2" width="61.88671875" style="73" customWidth="1"/>
    <col min="3" max="3" width="31.109375" style="73" customWidth="1"/>
    <col min="4" max="4" width="86.33203125" style="73" customWidth="1"/>
    <col min="5" max="5" width="18.88671875" style="72" customWidth="1"/>
    <col min="6" max="6" width="97" style="92" customWidth="1"/>
    <col min="7" max="16384" width="17.44140625" style="72"/>
  </cols>
  <sheetData>
    <row r="1" spans="1:6" ht="47.7" hidden="1" customHeight="1" x14ac:dyDescent="0.3">
      <c r="A1" s="70"/>
      <c r="B1" s="71"/>
      <c r="C1" s="71"/>
      <c r="D1" s="71"/>
      <c r="E1" s="71"/>
      <c r="F1" s="95"/>
    </row>
    <row r="2" spans="1:6" ht="11.1" hidden="1" customHeight="1" x14ac:dyDescent="0.3">
      <c r="A2" s="208"/>
      <c r="B2" s="208"/>
      <c r="C2" s="208"/>
      <c r="D2" s="208"/>
      <c r="E2" s="208"/>
      <c r="F2" s="96"/>
    </row>
    <row r="3" spans="1:6" ht="39.6" hidden="1" customHeight="1" x14ac:dyDescent="0.3"/>
    <row r="4" spans="1:6" ht="34.5" hidden="1" customHeight="1" x14ac:dyDescent="0.3">
      <c r="F4" s="97"/>
    </row>
    <row r="5" spans="1:6" s="77" customFormat="1" ht="49.2" hidden="1" customHeight="1" x14ac:dyDescent="0.25">
      <c r="A5" s="75" t="s">
        <v>129</v>
      </c>
      <c r="B5" s="74" t="s">
        <v>131</v>
      </c>
      <c r="C5" s="74" t="s">
        <v>132</v>
      </c>
      <c r="D5" s="74" t="s">
        <v>130</v>
      </c>
      <c r="E5" s="74" t="s">
        <v>133</v>
      </c>
      <c r="F5" s="76"/>
    </row>
    <row r="6" spans="1:6" s="78" customFormat="1" ht="49.2" customHeight="1" x14ac:dyDescent="0.25">
      <c r="A6" s="93" t="s">
        <v>60</v>
      </c>
      <c r="B6" s="93" t="s">
        <v>61</v>
      </c>
      <c r="C6" s="93" t="s">
        <v>57</v>
      </c>
      <c r="D6" s="93" t="s">
        <v>58</v>
      </c>
      <c r="E6" s="93" t="s">
        <v>59</v>
      </c>
      <c r="F6" s="94" t="s">
        <v>62</v>
      </c>
    </row>
    <row r="7" spans="1:6" ht="50.1" customHeight="1" x14ac:dyDescent="0.3">
      <c r="A7" s="98" t="s">
        <v>134</v>
      </c>
      <c r="B7" s="80" t="s">
        <v>69</v>
      </c>
      <c r="C7" s="80" t="s">
        <v>45</v>
      </c>
      <c r="D7" s="80" t="s">
        <v>135</v>
      </c>
      <c r="E7" s="80" t="s">
        <v>8</v>
      </c>
      <c r="F7" s="81" t="s">
        <v>136</v>
      </c>
    </row>
    <row r="8" spans="1:6" ht="50.1" customHeight="1" x14ac:dyDescent="0.3">
      <c r="A8" s="98" t="s">
        <v>137</v>
      </c>
      <c r="B8" s="80" t="s">
        <v>139</v>
      </c>
      <c r="C8" s="80" t="s">
        <v>3</v>
      </c>
      <c r="D8" s="80" t="s">
        <v>138</v>
      </c>
      <c r="E8" s="80" t="s">
        <v>8</v>
      </c>
      <c r="F8" s="81" t="s">
        <v>140</v>
      </c>
    </row>
    <row r="9" spans="1:6" ht="50.1" customHeight="1" x14ac:dyDescent="0.3">
      <c r="A9" s="98" t="s">
        <v>141</v>
      </c>
      <c r="B9" s="80" t="s">
        <v>139</v>
      </c>
      <c r="C9" s="80" t="s">
        <v>3</v>
      </c>
      <c r="D9" s="80" t="s">
        <v>138</v>
      </c>
      <c r="E9" s="80" t="s">
        <v>8</v>
      </c>
      <c r="F9" s="81" t="s">
        <v>142</v>
      </c>
    </row>
    <row r="10" spans="1:6" ht="50.1" customHeight="1" x14ac:dyDescent="0.3">
      <c r="A10" s="98" t="s">
        <v>143</v>
      </c>
      <c r="B10" s="80" t="s">
        <v>108</v>
      </c>
      <c r="C10" s="80" t="s">
        <v>6</v>
      </c>
      <c r="D10" s="80" t="s">
        <v>144</v>
      </c>
      <c r="E10" s="80" t="s">
        <v>8</v>
      </c>
      <c r="F10" s="81" t="s">
        <v>121</v>
      </c>
    </row>
    <row r="11" spans="1:6" ht="50.1" customHeight="1" x14ac:dyDescent="0.3">
      <c r="A11" s="98" t="s">
        <v>145</v>
      </c>
      <c r="B11" s="80" t="s">
        <v>108</v>
      </c>
      <c r="C11" s="80" t="s">
        <v>5</v>
      </c>
      <c r="D11" s="80" t="s">
        <v>146</v>
      </c>
      <c r="E11" s="80" t="s">
        <v>83</v>
      </c>
      <c r="F11" s="81" t="s">
        <v>147</v>
      </c>
    </row>
    <row r="12" spans="1:6" ht="50.1" customHeight="1" x14ac:dyDescent="0.3">
      <c r="A12" s="98" t="s">
        <v>148</v>
      </c>
      <c r="B12" s="80" t="s">
        <v>65</v>
      </c>
      <c r="C12" s="80" t="s">
        <v>3</v>
      </c>
      <c r="D12" s="80" t="s">
        <v>149</v>
      </c>
      <c r="E12" s="80" t="s">
        <v>151</v>
      </c>
      <c r="F12" s="81" t="s">
        <v>152</v>
      </c>
    </row>
    <row r="13" spans="1:6" ht="50.1" customHeight="1" x14ac:dyDescent="0.3">
      <c r="A13" s="98" t="s">
        <v>153</v>
      </c>
      <c r="B13" s="80" t="s">
        <v>150</v>
      </c>
      <c r="C13" s="80" t="s">
        <v>155</v>
      </c>
      <c r="D13" s="80" t="s">
        <v>154</v>
      </c>
      <c r="E13" s="80" t="s">
        <v>8</v>
      </c>
      <c r="F13" s="81" t="s">
        <v>156</v>
      </c>
    </row>
    <row r="14" spans="1:6" ht="50.1" customHeight="1" x14ac:dyDescent="0.3">
      <c r="A14" s="98" t="s">
        <v>157</v>
      </c>
      <c r="B14" s="80" t="s">
        <v>150</v>
      </c>
      <c r="C14" s="80" t="s">
        <v>100</v>
      </c>
      <c r="D14" s="80" t="s">
        <v>154</v>
      </c>
      <c r="E14" s="80" t="s">
        <v>158</v>
      </c>
      <c r="F14" s="81" t="s">
        <v>159</v>
      </c>
    </row>
    <row r="15" spans="1:6" ht="50.1" customHeight="1" x14ac:dyDescent="0.3">
      <c r="A15" s="98" t="s">
        <v>160</v>
      </c>
      <c r="B15" s="80" t="s">
        <v>69</v>
      </c>
      <c r="C15" s="80" t="s">
        <v>4</v>
      </c>
      <c r="D15" s="80" t="s">
        <v>161</v>
      </c>
      <c r="E15" s="80" t="s">
        <v>8</v>
      </c>
      <c r="F15" s="81" t="s">
        <v>162</v>
      </c>
    </row>
    <row r="16" spans="1:6" ht="50.1" customHeight="1" x14ac:dyDescent="0.3">
      <c r="A16" s="98" t="s">
        <v>163</v>
      </c>
      <c r="B16" s="80" t="s">
        <v>68</v>
      </c>
      <c r="C16" s="80" t="s">
        <v>6</v>
      </c>
      <c r="D16" s="80" t="s">
        <v>164</v>
      </c>
      <c r="E16" s="80" t="s">
        <v>8</v>
      </c>
      <c r="F16" s="81" t="s">
        <v>165</v>
      </c>
    </row>
    <row r="17" spans="1:6" ht="50.1" customHeight="1" x14ac:dyDescent="0.3">
      <c r="A17" s="98" t="s">
        <v>166</v>
      </c>
      <c r="B17" s="80" t="s">
        <v>68</v>
      </c>
      <c r="C17" s="80" t="s">
        <v>45</v>
      </c>
      <c r="D17" s="80" t="s">
        <v>167</v>
      </c>
      <c r="E17" s="80" t="s">
        <v>8</v>
      </c>
      <c r="F17" s="82" t="s">
        <v>168</v>
      </c>
    </row>
    <row r="18" spans="1:6" ht="50.1" customHeight="1" x14ac:dyDescent="0.3">
      <c r="A18" s="98" t="s">
        <v>169</v>
      </c>
      <c r="B18" s="80" t="s">
        <v>69</v>
      </c>
      <c r="C18" s="80" t="s">
        <v>4</v>
      </c>
      <c r="D18" s="80" t="s">
        <v>170</v>
      </c>
      <c r="E18" s="80" t="s">
        <v>8</v>
      </c>
      <c r="F18" s="81" t="s">
        <v>171</v>
      </c>
    </row>
    <row r="19" spans="1:6" ht="50.1" customHeight="1" x14ac:dyDescent="0.3">
      <c r="A19" s="98" t="s">
        <v>172</v>
      </c>
      <c r="B19" s="80" t="s">
        <v>69</v>
      </c>
      <c r="C19" s="80" t="s">
        <v>4</v>
      </c>
      <c r="D19" s="80" t="s">
        <v>114</v>
      </c>
      <c r="E19" s="80" t="s">
        <v>94</v>
      </c>
      <c r="F19" s="81" t="s">
        <v>173</v>
      </c>
    </row>
    <row r="20" spans="1:6" ht="50.1" customHeight="1" x14ac:dyDescent="0.3">
      <c r="A20" s="98" t="s">
        <v>174</v>
      </c>
      <c r="B20" s="80" t="s">
        <v>69</v>
      </c>
      <c r="C20" s="80" t="s">
        <v>4</v>
      </c>
      <c r="D20" s="80" t="s">
        <v>175</v>
      </c>
      <c r="E20" s="80" t="s">
        <v>8</v>
      </c>
      <c r="F20" s="81" t="s">
        <v>176</v>
      </c>
    </row>
    <row r="21" spans="1:6" ht="50.1" customHeight="1" x14ac:dyDescent="0.3">
      <c r="A21" s="98" t="s">
        <v>177</v>
      </c>
      <c r="B21" s="80" t="s">
        <v>70</v>
      </c>
      <c r="C21" s="80" t="s">
        <v>3</v>
      </c>
      <c r="D21" s="80" t="s">
        <v>178</v>
      </c>
      <c r="E21" s="80" t="s">
        <v>64</v>
      </c>
      <c r="F21" s="81" t="s">
        <v>179</v>
      </c>
    </row>
    <row r="22" spans="1:6" ht="50.1" customHeight="1" x14ac:dyDescent="0.3">
      <c r="A22" s="98" t="s">
        <v>180</v>
      </c>
      <c r="B22" s="80" t="s">
        <v>68</v>
      </c>
      <c r="C22" s="80" t="s">
        <v>100</v>
      </c>
      <c r="D22" s="80" t="s">
        <v>181</v>
      </c>
      <c r="E22" s="80" t="s">
        <v>66</v>
      </c>
      <c r="F22" s="81" t="s">
        <v>182</v>
      </c>
    </row>
    <row r="23" spans="1:6" ht="50.1" customHeight="1" x14ac:dyDescent="0.3">
      <c r="A23" s="98" t="s">
        <v>183</v>
      </c>
      <c r="B23" s="80" t="s">
        <v>70</v>
      </c>
      <c r="C23" s="80" t="s">
        <v>4</v>
      </c>
      <c r="D23" s="80" t="s">
        <v>184</v>
      </c>
      <c r="E23" s="80" t="s">
        <v>8</v>
      </c>
      <c r="F23" s="81" t="s">
        <v>185</v>
      </c>
    </row>
    <row r="24" spans="1:6" ht="50.1" customHeight="1" x14ac:dyDescent="0.3">
      <c r="A24" s="98" t="s">
        <v>186</v>
      </c>
      <c r="B24" s="80" t="s">
        <v>68</v>
      </c>
      <c r="C24" s="80" t="s">
        <v>4</v>
      </c>
      <c r="D24" s="80" t="s">
        <v>187</v>
      </c>
      <c r="E24" s="80" t="s">
        <v>8</v>
      </c>
      <c r="F24" s="81" t="s">
        <v>188</v>
      </c>
    </row>
    <row r="25" spans="1:6" ht="50.1" customHeight="1" x14ac:dyDescent="0.3">
      <c r="A25" s="98" t="s">
        <v>189</v>
      </c>
      <c r="B25" s="80" t="s">
        <v>191</v>
      </c>
      <c r="C25" s="80" t="s">
        <v>3</v>
      </c>
      <c r="D25" s="80" t="s">
        <v>190</v>
      </c>
      <c r="E25" s="80" t="s">
        <v>8</v>
      </c>
      <c r="F25" s="81" t="s">
        <v>192</v>
      </c>
    </row>
    <row r="26" spans="1:6" ht="50.1" customHeight="1" x14ac:dyDescent="0.3">
      <c r="A26" s="98" t="s">
        <v>193</v>
      </c>
      <c r="B26" s="80" t="s">
        <v>70</v>
      </c>
      <c r="C26" s="80" t="s">
        <v>4</v>
      </c>
      <c r="D26" s="80" t="s">
        <v>194</v>
      </c>
      <c r="E26" s="80" t="s">
        <v>8</v>
      </c>
      <c r="F26" s="81" t="s">
        <v>179</v>
      </c>
    </row>
    <row r="27" spans="1:6" ht="50.1" customHeight="1" x14ac:dyDescent="0.3">
      <c r="A27" s="98" t="s">
        <v>195</v>
      </c>
      <c r="B27" s="80" t="s">
        <v>70</v>
      </c>
      <c r="C27" s="80" t="s">
        <v>3</v>
      </c>
      <c r="D27" s="80" t="s">
        <v>178</v>
      </c>
      <c r="E27" s="80" t="s">
        <v>8</v>
      </c>
      <c r="F27" s="81" t="s">
        <v>179</v>
      </c>
    </row>
    <row r="28" spans="1:6" ht="50.1" customHeight="1" x14ac:dyDescent="0.3">
      <c r="A28" s="98" t="s">
        <v>196</v>
      </c>
      <c r="B28" s="80" t="s">
        <v>73</v>
      </c>
      <c r="C28" s="80" t="s">
        <v>4</v>
      </c>
      <c r="D28" s="80" t="s">
        <v>197</v>
      </c>
      <c r="E28" s="80" t="s">
        <v>8</v>
      </c>
      <c r="F28" s="81" t="s">
        <v>198</v>
      </c>
    </row>
    <row r="29" spans="1:6" ht="50.1" customHeight="1" x14ac:dyDescent="0.3">
      <c r="A29" s="98" t="s">
        <v>199</v>
      </c>
      <c r="B29" s="80" t="s">
        <v>73</v>
      </c>
      <c r="C29" s="80" t="s">
        <v>3</v>
      </c>
      <c r="D29" s="80" t="s">
        <v>200</v>
      </c>
      <c r="E29" s="80" t="s">
        <v>77</v>
      </c>
      <c r="F29" s="81" t="s">
        <v>201</v>
      </c>
    </row>
    <row r="30" spans="1:6" ht="50.1" customHeight="1" x14ac:dyDescent="0.3">
      <c r="A30" s="98" t="s">
        <v>202</v>
      </c>
      <c r="B30" s="80" t="s">
        <v>49</v>
      </c>
      <c r="C30" s="80" t="s">
        <v>4</v>
      </c>
      <c r="D30" s="80" t="s">
        <v>203</v>
      </c>
      <c r="E30" s="80" t="s">
        <v>8</v>
      </c>
      <c r="F30" s="81" t="s">
        <v>204</v>
      </c>
    </row>
    <row r="31" spans="1:6" ht="50.1" customHeight="1" x14ac:dyDescent="0.3">
      <c r="A31" s="98" t="s">
        <v>205</v>
      </c>
      <c r="B31" s="80" t="s">
        <v>49</v>
      </c>
      <c r="C31" s="80" t="s">
        <v>4</v>
      </c>
      <c r="D31" s="80" t="s">
        <v>206</v>
      </c>
      <c r="E31" s="80" t="s">
        <v>8</v>
      </c>
      <c r="F31" s="81" t="s">
        <v>207</v>
      </c>
    </row>
    <row r="32" spans="1:6" ht="50.1" customHeight="1" x14ac:dyDescent="0.3">
      <c r="A32" s="98" t="s">
        <v>208</v>
      </c>
      <c r="B32" s="80" t="s">
        <v>49</v>
      </c>
      <c r="C32" s="80" t="s">
        <v>6</v>
      </c>
      <c r="D32" s="80" t="s">
        <v>209</v>
      </c>
      <c r="E32" s="80" t="s">
        <v>8</v>
      </c>
      <c r="F32" s="81" t="s">
        <v>210</v>
      </c>
    </row>
    <row r="33" spans="1:6" ht="31.5" customHeight="1" x14ac:dyDescent="0.3">
      <c r="A33" s="98" t="s">
        <v>211</v>
      </c>
      <c r="B33" s="80" t="s">
        <v>50</v>
      </c>
      <c r="C33" s="80" t="s">
        <v>4</v>
      </c>
      <c r="D33" s="80" t="s">
        <v>212</v>
      </c>
      <c r="E33" s="80" t="s">
        <v>8</v>
      </c>
      <c r="F33" s="81" t="s">
        <v>213</v>
      </c>
    </row>
    <row r="34" spans="1:6" ht="50.1" customHeight="1" x14ac:dyDescent="0.3">
      <c r="A34" s="98" t="s">
        <v>214</v>
      </c>
      <c r="B34" s="80" t="s">
        <v>50</v>
      </c>
      <c r="C34" s="80" t="s">
        <v>4</v>
      </c>
      <c r="D34" s="80" t="s">
        <v>215</v>
      </c>
      <c r="E34" s="80" t="s">
        <v>8</v>
      </c>
      <c r="F34" s="81" t="s">
        <v>216</v>
      </c>
    </row>
    <row r="35" spans="1:6" ht="50.1" customHeight="1" x14ac:dyDescent="0.3">
      <c r="A35" s="98" t="s">
        <v>217</v>
      </c>
      <c r="B35" s="80" t="s">
        <v>50</v>
      </c>
      <c r="C35" s="80" t="s">
        <v>4</v>
      </c>
      <c r="D35" s="80" t="s">
        <v>218</v>
      </c>
      <c r="E35" s="80" t="s">
        <v>8</v>
      </c>
      <c r="F35" s="81" t="s">
        <v>219</v>
      </c>
    </row>
    <row r="36" spans="1:6" ht="50.1" customHeight="1" x14ac:dyDescent="0.3">
      <c r="A36" s="98" t="s">
        <v>220</v>
      </c>
      <c r="B36" s="80" t="s">
        <v>73</v>
      </c>
      <c r="C36" s="80" t="s">
        <v>4</v>
      </c>
      <c r="D36" s="80" t="s">
        <v>221</v>
      </c>
      <c r="E36" s="80" t="s">
        <v>8</v>
      </c>
      <c r="F36" s="81" t="s">
        <v>222</v>
      </c>
    </row>
    <row r="37" spans="1:6" ht="50.1" customHeight="1" x14ac:dyDescent="0.3">
      <c r="A37" s="98" t="s">
        <v>223</v>
      </c>
      <c r="B37" s="80" t="s">
        <v>73</v>
      </c>
      <c r="C37" s="80" t="s">
        <v>4</v>
      </c>
      <c r="D37" s="80" t="s">
        <v>224</v>
      </c>
      <c r="E37" s="80" t="s">
        <v>8</v>
      </c>
      <c r="F37" s="81" t="s">
        <v>225</v>
      </c>
    </row>
    <row r="38" spans="1:6" ht="50.1" customHeight="1" x14ac:dyDescent="0.3">
      <c r="A38" s="98" t="s">
        <v>226</v>
      </c>
      <c r="B38" s="80" t="s">
        <v>73</v>
      </c>
      <c r="C38" s="80" t="s">
        <v>4</v>
      </c>
      <c r="D38" s="80" t="s">
        <v>227</v>
      </c>
      <c r="E38" s="80" t="s">
        <v>8</v>
      </c>
      <c r="F38" s="81" t="s">
        <v>228</v>
      </c>
    </row>
    <row r="39" spans="1:6" ht="50.1" customHeight="1" x14ac:dyDescent="0.3">
      <c r="A39" s="98" t="s">
        <v>229</v>
      </c>
      <c r="B39" s="80" t="s">
        <v>73</v>
      </c>
      <c r="C39" s="80" t="s">
        <v>4</v>
      </c>
      <c r="D39" s="80" t="s">
        <v>230</v>
      </c>
      <c r="E39" s="80" t="s">
        <v>8</v>
      </c>
      <c r="F39" s="81" t="s">
        <v>231</v>
      </c>
    </row>
    <row r="40" spans="1:6" ht="50.1" customHeight="1" x14ac:dyDescent="0.3">
      <c r="A40" s="98" t="s">
        <v>232</v>
      </c>
      <c r="B40" s="80" t="s">
        <v>73</v>
      </c>
      <c r="C40" s="80" t="s">
        <v>45</v>
      </c>
      <c r="D40" s="80" t="s">
        <v>233</v>
      </c>
      <c r="E40" s="80" t="s">
        <v>8</v>
      </c>
      <c r="F40" s="81" t="s">
        <v>234</v>
      </c>
    </row>
    <row r="41" spans="1:6" ht="50.1" customHeight="1" x14ac:dyDescent="0.3">
      <c r="A41" s="98" t="s">
        <v>235</v>
      </c>
      <c r="B41" s="80" t="s">
        <v>73</v>
      </c>
      <c r="C41" s="80" t="s">
        <v>4</v>
      </c>
      <c r="D41" s="80" t="s">
        <v>115</v>
      </c>
      <c r="E41" s="80" t="s">
        <v>8</v>
      </c>
      <c r="F41" s="81" t="s">
        <v>236</v>
      </c>
    </row>
    <row r="42" spans="1:6" ht="50.1" customHeight="1" x14ac:dyDescent="0.3">
      <c r="A42" s="98" t="s">
        <v>237</v>
      </c>
      <c r="B42" s="80" t="s">
        <v>73</v>
      </c>
      <c r="C42" s="80" t="s">
        <v>76</v>
      </c>
      <c r="D42" s="80" t="s">
        <v>101</v>
      </c>
      <c r="E42" s="80" t="s">
        <v>63</v>
      </c>
      <c r="F42" s="81" t="s">
        <v>238</v>
      </c>
    </row>
    <row r="43" spans="1:6" ht="50.1" customHeight="1" x14ac:dyDescent="0.3">
      <c r="A43" s="98" t="s">
        <v>239</v>
      </c>
      <c r="B43" s="80" t="s">
        <v>50</v>
      </c>
      <c r="C43" s="80" t="s">
        <v>4</v>
      </c>
      <c r="D43" s="80" t="s">
        <v>240</v>
      </c>
      <c r="E43" s="80" t="s">
        <v>8</v>
      </c>
      <c r="F43" s="83" t="s">
        <v>241</v>
      </c>
    </row>
    <row r="44" spans="1:6" ht="50.1" customHeight="1" x14ac:dyDescent="0.3">
      <c r="A44" s="98" t="s">
        <v>242</v>
      </c>
      <c r="B44" s="80" t="s">
        <v>50</v>
      </c>
      <c r="C44" s="80" t="s">
        <v>4</v>
      </c>
      <c r="D44" s="80" t="s">
        <v>243</v>
      </c>
      <c r="E44" s="80" t="s">
        <v>8</v>
      </c>
      <c r="F44" s="83" t="s">
        <v>244</v>
      </c>
    </row>
    <row r="45" spans="1:6" ht="50.1" customHeight="1" x14ac:dyDescent="0.3">
      <c r="A45" s="98" t="s">
        <v>245</v>
      </c>
      <c r="B45" s="80" t="s">
        <v>49</v>
      </c>
      <c r="C45" s="80" t="s">
        <v>4</v>
      </c>
      <c r="D45" s="80" t="s">
        <v>246</v>
      </c>
      <c r="E45" s="80" t="s">
        <v>8</v>
      </c>
      <c r="F45" s="83" t="s">
        <v>247</v>
      </c>
    </row>
    <row r="46" spans="1:6" ht="50.1" customHeight="1" x14ac:dyDescent="0.3">
      <c r="A46" s="98" t="s">
        <v>248</v>
      </c>
      <c r="B46" s="80" t="s">
        <v>49</v>
      </c>
      <c r="C46" s="80" t="s">
        <v>4</v>
      </c>
      <c r="D46" s="80" t="s">
        <v>249</v>
      </c>
      <c r="E46" s="80" t="s">
        <v>8</v>
      </c>
      <c r="F46" s="83" t="s">
        <v>250</v>
      </c>
    </row>
    <row r="47" spans="1:6" ht="50.1" customHeight="1" x14ac:dyDescent="0.3">
      <c r="A47" s="98" t="s">
        <v>251</v>
      </c>
      <c r="B47" s="80" t="s">
        <v>49</v>
      </c>
      <c r="C47" s="80" t="s">
        <v>4</v>
      </c>
      <c r="D47" s="80" t="s">
        <v>252</v>
      </c>
      <c r="E47" s="80" t="s">
        <v>8</v>
      </c>
      <c r="F47" s="83" t="s">
        <v>253</v>
      </c>
    </row>
    <row r="48" spans="1:6" ht="50.1" customHeight="1" x14ac:dyDescent="0.3">
      <c r="A48" s="98" t="s">
        <v>254</v>
      </c>
      <c r="B48" s="80" t="s">
        <v>49</v>
      </c>
      <c r="C48" s="80" t="s">
        <v>4</v>
      </c>
      <c r="D48" s="80" t="s">
        <v>255</v>
      </c>
      <c r="E48" s="80" t="s">
        <v>8</v>
      </c>
      <c r="F48" s="83" t="s">
        <v>256</v>
      </c>
    </row>
    <row r="49" spans="1:6" ht="50.1" customHeight="1" x14ac:dyDescent="0.3">
      <c r="A49" s="98" t="s">
        <v>257</v>
      </c>
      <c r="B49" s="80" t="s">
        <v>49</v>
      </c>
      <c r="C49" s="80" t="s">
        <v>4</v>
      </c>
      <c r="D49" s="80" t="s">
        <v>203</v>
      </c>
      <c r="E49" s="80" t="s">
        <v>8</v>
      </c>
      <c r="F49" s="83" t="s">
        <v>258</v>
      </c>
    </row>
    <row r="50" spans="1:6" ht="50.1" customHeight="1" x14ac:dyDescent="0.3">
      <c r="A50" s="98" t="s">
        <v>259</v>
      </c>
      <c r="B50" s="80" t="s">
        <v>49</v>
      </c>
      <c r="C50" s="80" t="s">
        <v>5</v>
      </c>
      <c r="D50" s="80" t="s">
        <v>260</v>
      </c>
      <c r="E50" s="80" t="s">
        <v>8</v>
      </c>
      <c r="F50" s="83" t="s">
        <v>261</v>
      </c>
    </row>
    <row r="51" spans="1:6" ht="50.1" customHeight="1" x14ac:dyDescent="0.3">
      <c r="A51" s="98" t="s">
        <v>262</v>
      </c>
      <c r="B51" s="80" t="s">
        <v>49</v>
      </c>
      <c r="C51" s="80" t="s">
        <v>4</v>
      </c>
      <c r="D51" s="80" t="s">
        <v>263</v>
      </c>
      <c r="E51" s="80" t="s">
        <v>8</v>
      </c>
      <c r="F51" s="83" t="s">
        <v>264</v>
      </c>
    </row>
    <row r="52" spans="1:6" ht="50.1" customHeight="1" x14ac:dyDescent="0.3">
      <c r="A52" s="98" t="s">
        <v>265</v>
      </c>
      <c r="B52" s="80" t="s">
        <v>49</v>
      </c>
      <c r="C52" s="80" t="s">
        <v>4</v>
      </c>
      <c r="D52" s="80" t="s">
        <v>266</v>
      </c>
      <c r="E52" s="80" t="s">
        <v>8</v>
      </c>
      <c r="F52" s="83" t="s">
        <v>267</v>
      </c>
    </row>
    <row r="53" spans="1:6" ht="50.1" customHeight="1" x14ac:dyDescent="0.3">
      <c r="A53" s="98" t="s">
        <v>268</v>
      </c>
      <c r="B53" s="80" t="s">
        <v>49</v>
      </c>
      <c r="C53" s="80" t="s">
        <v>4</v>
      </c>
      <c r="D53" s="80" t="s">
        <v>269</v>
      </c>
      <c r="E53" s="80" t="s">
        <v>8</v>
      </c>
      <c r="F53" s="83" t="s">
        <v>270</v>
      </c>
    </row>
    <row r="54" spans="1:6" ht="50.1" customHeight="1" x14ac:dyDescent="0.3">
      <c r="A54" s="98" t="s">
        <v>271</v>
      </c>
      <c r="B54" s="80" t="s">
        <v>71</v>
      </c>
      <c r="C54" s="80" t="s">
        <v>4</v>
      </c>
      <c r="D54" s="80" t="s">
        <v>272</v>
      </c>
      <c r="E54" s="80" t="s">
        <v>8</v>
      </c>
      <c r="F54" s="83" t="s">
        <v>273</v>
      </c>
    </row>
    <row r="55" spans="1:6" ht="50.1" customHeight="1" x14ac:dyDescent="0.3">
      <c r="A55" s="98" t="s">
        <v>274</v>
      </c>
      <c r="B55" s="80" t="s">
        <v>71</v>
      </c>
      <c r="C55" s="80" t="s">
        <v>4</v>
      </c>
      <c r="D55" s="80" t="s">
        <v>275</v>
      </c>
      <c r="E55" s="80" t="s">
        <v>8</v>
      </c>
      <c r="F55" s="81" t="s">
        <v>276</v>
      </c>
    </row>
    <row r="56" spans="1:6" ht="50.1" customHeight="1" x14ac:dyDescent="0.3">
      <c r="A56" s="98" t="s">
        <v>277</v>
      </c>
      <c r="B56" s="80" t="s">
        <v>71</v>
      </c>
      <c r="C56" s="80" t="s">
        <v>4</v>
      </c>
      <c r="D56" s="80" t="s">
        <v>275</v>
      </c>
      <c r="E56" s="80" t="s">
        <v>8</v>
      </c>
      <c r="F56" s="83" t="s">
        <v>278</v>
      </c>
    </row>
    <row r="57" spans="1:6" ht="50.1" customHeight="1" x14ac:dyDescent="0.3">
      <c r="A57" s="98" t="s">
        <v>279</v>
      </c>
      <c r="B57" s="80" t="s">
        <v>71</v>
      </c>
      <c r="C57" s="80" t="s">
        <v>4</v>
      </c>
      <c r="D57" s="80" t="s">
        <v>280</v>
      </c>
      <c r="E57" s="80" t="s">
        <v>8</v>
      </c>
      <c r="F57" s="83" t="s">
        <v>281</v>
      </c>
    </row>
    <row r="58" spans="1:6" ht="50.1" customHeight="1" x14ac:dyDescent="0.3">
      <c r="A58" s="98" t="s">
        <v>282</v>
      </c>
      <c r="B58" s="80" t="s">
        <v>71</v>
      </c>
      <c r="C58" s="80" t="s">
        <v>45</v>
      </c>
      <c r="D58" s="80" t="s">
        <v>283</v>
      </c>
      <c r="E58" s="80" t="s">
        <v>8</v>
      </c>
      <c r="F58" s="83" t="s">
        <v>284</v>
      </c>
    </row>
    <row r="59" spans="1:6" ht="50.1" customHeight="1" x14ac:dyDescent="0.3">
      <c r="A59" s="98" t="s">
        <v>285</v>
      </c>
      <c r="B59" s="80" t="s">
        <v>71</v>
      </c>
      <c r="C59" s="80" t="s">
        <v>4</v>
      </c>
      <c r="D59" s="80" t="s">
        <v>275</v>
      </c>
      <c r="E59" s="80" t="s">
        <v>8</v>
      </c>
      <c r="F59" s="83" t="s">
        <v>286</v>
      </c>
    </row>
    <row r="60" spans="1:6" ht="50.1" customHeight="1" x14ac:dyDescent="0.3">
      <c r="A60" s="98" t="s">
        <v>287</v>
      </c>
      <c r="B60" s="80" t="s">
        <v>71</v>
      </c>
      <c r="C60" s="80" t="s">
        <v>4</v>
      </c>
      <c r="D60" s="80" t="s">
        <v>288</v>
      </c>
      <c r="E60" s="80" t="s">
        <v>8</v>
      </c>
      <c r="F60" s="83" t="s">
        <v>289</v>
      </c>
    </row>
    <row r="61" spans="1:6" ht="50.1" customHeight="1" x14ac:dyDescent="0.3">
      <c r="A61" s="98" t="s">
        <v>290</v>
      </c>
      <c r="B61" s="80" t="s">
        <v>71</v>
      </c>
      <c r="C61" s="80" t="s">
        <v>100</v>
      </c>
      <c r="D61" s="80" t="s">
        <v>291</v>
      </c>
      <c r="E61" s="80" t="s">
        <v>8</v>
      </c>
      <c r="F61" s="83" t="s">
        <v>292</v>
      </c>
    </row>
    <row r="62" spans="1:6" ht="50.1" customHeight="1" x14ac:dyDescent="0.3">
      <c r="A62" s="98" t="s">
        <v>293</v>
      </c>
      <c r="B62" s="80" t="s">
        <v>71</v>
      </c>
      <c r="C62" s="80" t="s">
        <v>3</v>
      </c>
      <c r="D62" s="80" t="s">
        <v>294</v>
      </c>
      <c r="E62" s="80" t="s">
        <v>8</v>
      </c>
      <c r="F62" s="83" t="s">
        <v>295</v>
      </c>
    </row>
    <row r="63" spans="1:6" ht="50.1" customHeight="1" x14ac:dyDescent="0.3">
      <c r="A63" s="98" t="s">
        <v>296</v>
      </c>
      <c r="B63" s="80" t="s">
        <v>71</v>
      </c>
      <c r="C63" s="80" t="s">
        <v>5</v>
      </c>
      <c r="D63" s="80" t="s">
        <v>297</v>
      </c>
      <c r="E63" s="80" t="s">
        <v>8</v>
      </c>
      <c r="F63" s="81" t="s">
        <v>662</v>
      </c>
    </row>
    <row r="64" spans="1:6" ht="50.1" customHeight="1" x14ac:dyDescent="0.3">
      <c r="A64" s="98" t="s">
        <v>298</v>
      </c>
      <c r="B64" s="80" t="s">
        <v>84</v>
      </c>
      <c r="C64" s="79" t="s">
        <v>4</v>
      </c>
      <c r="D64" s="80" t="s">
        <v>299</v>
      </c>
      <c r="E64" s="80" t="s">
        <v>63</v>
      </c>
      <c r="F64" s="84" t="s">
        <v>300</v>
      </c>
    </row>
    <row r="65" spans="1:6" ht="50.1" customHeight="1" x14ac:dyDescent="0.3">
      <c r="A65" s="98" t="s">
        <v>301</v>
      </c>
      <c r="B65" s="80" t="s">
        <v>84</v>
      </c>
      <c r="C65" s="80" t="s">
        <v>4</v>
      </c>
      <c r="D65" s="80" t="s">
        <v>105</v>
      </c>
      <c r="E65" s="80" t="s">
        <v>86</v>
      </c>
      <c r="F65" s="83" t="s">
        <v>302</v>
      </c>
    </row>
    <row r="66" spans="1:6" ht="50.1" customHeight="1" x14ac:dyDescent="0.3">
      <c r="A66" s="98" t="s">
        <v>303</v>
      </c>
      <c r="B66" s="80" t="s">
        <v>80</v>
      </c>
      <c r="C66" s="80" t="s">
        <v>4</v>
      </c>
      <c r="D66" s="80" t="e">
        <f>#REF!</f>
        <v>#REF!</v>
      </c>
      <c r="E66" s="80" t="s">
        <v>63</v>
      </c>
      <c r="F66" s="81" t="s">
        <v>304</v>
      </c>
    </row>
    <row r="67" spans="1:6" ht="50.1" customHeight="1" x14ac:dyDescent="0.3">
      <c r="A67" s="98" t="s">
        <v>305</v>
      </c>
      <c r="B67" s="80" t="s">
        <v>80</v>
      </c>
      <c r="C67" s="80" t="s">
        <v>45</v>
      </c>
      <c r="D67" s="80" t="s">
        <v>306</v>
      </c>
      <c r="E67" s="80" t="s">
        <v>307</v>
      </c>
      <c r="F67" s="83" t="s">
        <v>308</v>
      </c>
    </row>
    <row r="68" spans="1:6" ht="50.1" customHeight="1" x14ac:dyDescent="0.3">
      <c r="A68" s="98" t="s">
        <v>309</v>
      </c>
      <c r="B68" s="80" t="s">
        <v>80</v>
      </c>
      <c r="C68" s="80" t="s">
        <v>4</v>
      </c>
      <c r="D68" s="80" t="s">
        <v>310</v>
      </c>
      <c r="E68" s="80" t="s">
        <v>8</v>
      </c>
      <c r="F68" s="83" t="s">
        <v>311</v>
      </c>
    </row>
    <row r="69" spans="1:6" ht="50.1" customHeight="1" x14ac:dyDescent="0.3">
      <c r="A69" s="98" t="s">
        <v>312</v>
      </c>
      <c r="B69" s="80" t="s">
        <v>80</v>
      </c>
      <c r="C69" s="80" t="s">
        <v>3</v>
      </c>
      <c r="D69" s="80" t="s">
        <v>313</v>
      </c>
      <c r="E69" s="80" t="s">
        <v>63</v>
      </c>
      <c r="F69" s="83" t="s">
        <v>314</v>
      </c>
    </row>
    <row r="70" spans="1:6" ht="50.1" customHeight="1" x14ac:dyDescent="0.3">
      <c r="A70" s="98" t="s">
        <v>315</v>
      </c>
      <c r="B70" s="80" t="s">
        <v>80</v>
      </c>
      <c r="C70" s="80" t="s">
        <v>155</v>
      </c>
      <c r="D70" s="80" t="s">
        <v>316</v>
      </c>
      <c r="E70" s="80" t="s">
        <v>8</v>
      </c>
      <c r="F70" s="83" t="s">
        <v>317</v>
      </c>
    </row>
    <row r="71" spans="1:6" ht="50.1" customHeight="1" x14ac:dyDescent="0.3">
      <c r="A71" s="98" t="s">
        <v>318</v>
      </c>
      <c r="B71" s="80" t="s">
        <v>80</v>
      </c>
      <c r="C71" s="80" t="s">
        <v>100</v>
      </c>
      <c r="D71" s="80" t="s">
        <v>316</v>
      </c>
      <c r="E71" s="80" t="s">
        <v>63</v>
      </c>
      <c r="F71" s="83" t="s">
        <v>319</v>
      </c>
    </row>
    <row r="72" spans="1:6" ht="50.1" customHeight="1" x14ac:dyDescent="0.3">
      <c r="A72" s="98" t="s">
        <v>320</v>
      </c>
      <c r="B72" s="80" t="s">
        <v>80</v>
      </c>
      <c r="C72" s="80" t="s">
        <v>4</v>
      </c>
      <c r="D72" s="80" t="s">
        <v>81</v>
      </c>
      <c r="E72" s="80" t="s">
        <v>8</v>
      </c>
      <c r="F72" s="83" t="s">
        <v>321</v>
      </c>
    </row>
    <row r="73" spans="1:6" ht="50.1" customHeight="1" x14ac:dyDescent="0.3">
      <c r="A73" s="98" t="s">
        <v>322</v>
      </c>
      <c r="B73" s="80" t="s">
        <v>80</v>
      </c>
      <c r="C73" s="80" t="s">
        <v>155</v>
      </c>
      <c r="D73" s="80" t="s">
        <v>316</v>
      </c>
      <c r="E73" s="80" t="s">
        <v>67</v>
      </c>
      <c r="F73" s="83" t="s">
        <v>323</v>
      </c>
    </row>
    <row r="74" spans="1:6" ht="50.1" customHeight="1" x14ac:dyDescent="0.3">
      <c r="A74" s="98" t="s">
        <v>324</v>
      </c>
      <c r="B74" s="80" t="s">
        <v>80</v>
      </c>
      <c r="C74" s="80" t="s">
        <v>45</v>
      </c>
      <c r="D74" s="80" t="s">
        <v>104</v>
      </c>
      <c r="E74" s="80" t="s">
        <v>67</v>
      </c>
      <c r="F74" s="83" t="s">
        <v>116</v>
      </c>
    </row>
    <row r="75" spans="1:6" ht="50.1" customHeight="1" x14ac:dyDescent="0.3">
      <c r="A75" s="98" t="s">
        <v>325</v>
      </c>
      <c r="B75" s="80" t="s">
        <v>78</v>
      </c>
      <c r="C75" s="80" t="s">
        <v>6</v>
      </c>
      <c r="D75" s="80" t="s">
        <v>326</v>
      </c>
      <c r="E75" s="80" t="s">
        <v>8</v>
      </c>
      <c r="F75" s="83" t="s">
        <v>327</v>
      </c>
    </row>
    <row r="76" spans="1:6" ht="50.1" customHeight="1" x14ac:dyDescent="0.3">
      <c r="A76" s="98" t="s">
        <v>328</v>
      </c>
      <c r="B76" s="80" t="s">
        <v>78</v>
      </c>
      <c r="C76" s="80" t="s">
        <v>5</v>
      </c>
      <c r="D76" s="80" t="s">
        <v>329</v>
      </c>
      <c r="E76" s="80" t="s">
        <v>102</v>
      </c>
      <c r="F76" s="81" t="s">
        <v>330</v>
      </c>
    </row>
    <row r="77" spans="1:6" ht="50.1" customHeight="1" x14ac:dyDescent="0.3">
      <c r="A77" s="98" t="s">
        <v>331</v>
      </c>
      <c r="B77" s="80" t="s">
        <v>78</v>
      </c>
      <c r="C77" s="80" t="s">
        <v>4</v>
      </c>
      <c r="D77" s="80" t="s">
        <v>332</v>
      </c>
      <c r="E77" s="80" t="s">
        <v>102</v>
      </c>
      <c r="F77" s="83" t="s">
        <v>333</v>
      </c>
    </row>
    <row r="78" spans="1:6" ht="50.1" customHeight="1" x14ac:dyDescent="0.3">
      <c r="A78" s="98" t="s">
        <v>334</v>
      </c>
      <c r="B78" s="80" t="s">
        <v>78</v>
      </c>
      <c r="C78" s="80" t="s">
        <v>6</v>
      </c>
      <c r="D78" s="80" t="s">
        <v>332</v>
      </c>
      <c r="E78" s="80" t="s">
        <v>335</v>
      </c>
      <c r="F78" s="83" t="s">
        <v>118</v>
      </c>
    </row>
    <row r="79" spans="1:6" ht="50.1" customHeight="1" x14ac:dyDescent="0.3">
      <c r="A79" s="98" t="s">
        <v>336</v>
      </c>
      <c r="B79" s="80" t="s">
        <v>78</v>
      </c>
      <c r="C79" s="80" t="s">
        <v>4</v>
      </c>
      <c r="D79" s="80" t="s">
        <v>329</v>
      </c>
      <c r="E79" s="80" t="s">
        <v>93</v>
      </c>
      <c r="F79" s="83" t="s">
        <v>117</v>
      </c>
    </row>
    <row r="80" spans="1:6" ht="50.1" customHeight="1" x14ac:dyDescent="0.3">
      <c r="A80" s="98" t="s">
        <v>337</v>
      </c>
      <c r="B80" s="80" t="s">
        <v>78</v>
      </c>
      <c r="C80" s="80" t="s">
        <v>6</v>
      </c>
      <c r="D80" s="80" t="s">
        <v>338</v>
      </c>
      <c r="E80" s="80" t="s">
        <v>8</v>
      </c>
      <c r="F80" s="83" t="s">
        <v>339</v>
      </c>
    </row>
    <row r="81" spans="1:6" ht="50.1" customHeight="1" x14ac:dyDescent="0.3">
      <c r="A81" s="98" t="s">
        <v>340</v>
      </c>
      <c r="B81" s="80" t="s">
        <v>78</v>
      </c>
      <c r="C81" s="80" t="s">
        <v>99</v>
      </c>
      <c r="D81" s="80" t="s">
        <v>79</v>
      </c>
      <c r="E81" s="80" t="s">
        <v>103</v>
      </c>
      <c r="F81" s="81" t="s">
        <v>341</v>
      </c>
    </row>
    <row r="82" spans="1:6" ht="50.1" customHeight="1" x14ac:dyDescent="0.3">
      <c r="A82" s="98" t="s">
        <v>342</v>
      </c>
      <c r="B82" s="80" t="s">
        <v>75</v>
      </c>
      <c r="C82" s="80" t="s">
        <v>6</v>
      </c>
      <c r="D82" s="80" t="e">
        <f>#REF!</f>
        <v>#REF!</v>
      </c>
      <c r="E82" s="80" t="s">
        <v>8</v>
      </c>
      <c r="F82" s="81" t="s">
        <v>343</v>
      </c>
    </row>
    <row r="83" spans="1:6" ht="50.1" customHeight="1" x14ac:dyDescent="0.3">
      <c r="A83" s="98" t="s">
        <v>344</v>
      </c>
      <c r="B83" s="80" t="s">
        <v>75</v>
      </c>
      <c r="C83" s="80" t="s">
        <v>45</v>
      </c>
      <c r="D83" s="80" t="s">
        <v>119</v>
      </c>
      <c r="E83" s="80" t="s">
        <v>345</v>
      </c>
      <c r="F83" s="81" t="s">
        <v>346</v>
      </c>
    </row>
    <row r="84" spans="1:6" ht="50.1" customHeight="1" x14ac:dyDescent="0.3">
      <c r="A84" s="98" t="s">
        <v>347</v>
      </c>
      <c r="B84" s="80" t="s">
        <v>75</v>
      </c>
      <c r="C84" s="80" t="s">
        <v>76</v>
      </c>
      <c r="D84" s="80" t="s">
        <v>119</v>
      </c>
      <c r="E84" s="80" t="s">
        <v>67</v>
      </c>
      <c r="F84" s="81" t="s">
        <v>348</v>
      </c>
    </row>
    <row r="85" spans="1:6" ht="50.1" customHeight="1" x14ac:dyDescent="0.3">
      <c r="A85" s="98" t="s">
        <v>349</v>
      </c>
      <c r="B85" s="80" t="s">
        <v>75</v>
      </c>
      <c r="C85" s="80" t="s">
        <v>76</v>
      </c>
      <c r="D85" s="80" t="s">
        <v>350</v>
      </c>
      <c r="E85" s="80" t="s">
        <v>63</v>
      </c>
      <c r="F85" s="81" t="s">
        <v>351</v>
      </c>
    </row>
    <row r="86" spans="1:6" ht="50.1" customHeight="1" x14ac:dyDescent="0.3">
      <c r="A86" s="98" t="s">
        <v>352</v>
      </c>
      <c r="B86" s="80" t="s">
        <v>87</v>
      </c>
      <c r="C86" s="80" t="s">
        <v>3</v>
      </c>
      <c r="D86" s="80" t="s">
        <v>353</v>
      </c>
      <c r="E86" s="80" t="s">
        <v>8</v>
      </c>
      <c r="F86" s="81" t="s">
        <v>354</v>
      </c>
    </row>
    <row r="87" spans="1:6" ht="50.1" customHeight="1" x14ac:dyDescent="0.3">
      <c r="A87" s="98" t="s">
        <v>355</v>
      </c>
      <c r="B87" s="80" t="s">
        <v>90</v>
      </c>
      <c r="C87" s="80" t="s">
        <v>155</v>
      </c>
      <c r="D87" s="80" t="s">
        <v>356</v>
      </c>
      <c r="E87" s="80" t="s">
        <v>8</v>
      </c>
      <c r="F87" s="81" t="s">
        <v>357</v>
      </c>
    </row>
    <row r="88" spans="1:6" ht="50.1" customHeight="1" x14ac:dyDescent="0.3">
      <c r="A88" s="98" t="s">
        <v>358</v>
      </c>
      <c r="B88" s="80" t="s">
        <v>90</v>
      </c>
      <c r="C88" s="80" t="s">
        <v>100</v>
      </c>
      <c r="D88" s="80" t="s">
        <v>356</v>
      </c>
      <c r="E88" s="80" t="s">
        <v>8</v>
      </c>
      <c r="F88" s="81" t="s">
        <v>359</v>
      </c>
    </row>
    <row r="89" spans="1:6" ht="50.1" customHeight="1" x14ac:dyDescent="0.3">
      <c r="A89" s="98" t="s">
        <v>360</v>
      </c>
      <c r="B89" s="80" t="s">
        <v>90</v>
      </c>
      <c r="C89" s="80" t="s">
        <v>3</v>
      </c>
      <c r="D89" s="80" t="s">
        <v>361</v>
      </c>
      <c r="E89" s="80" t="s">
        <v>8</v>
      </c>
      <c r="F89" s="81" t="s">
        <v>362</v>
      </c>
    </row>
    <row r="90" spans="1:6" ht="50.1" customHeight="1" x14ac:dyDescent="0.3">
      <c r="A90" s="98" t="s">
        <v>363</v>
      </c>
      <c r="B90" s="80" t="s">
        <v>90</v>
      </c>
      <c r="C90" s="80" t="s">
        <v>45</v>
      </c>
      <c r="D90" s="80" t="s">
        <v>364</v>
      </c>
      <c r="E90" s="80" t="s">
        <v>8</v>
      </c>
      <c r="F90" s="81" t="s">
        <v>365</v>
      </c>
    </row>
    <row r="91" spans="1:6" ht="50.1" customHeight="1" x14ac:dyDescent="0.3">
      <c r="A91" s="98" t="s">
        <v>366</v>
      </c>
      <c r="B91" s="80" t="s">
        <v>90</v>
      </c>
      <c r="C91" s="80" t="s">
        <v>45</v>
      </c>
      <c r="D91" s="80" t="s">
        <v>367</v>
      </c>
      <c r="E91" s="80" t="s">
        <v>8</v>
      </c>
      <c r="F91" s="81" t="s">
        <v>368</v>
      </c>
    </row>
    <row r="92" spans="1:6" ht="50.1" customHeight="1" x14ac:dyDescent="0.3">
      <c r="A92" s="98" t="s">
        <v>369</v>
      </c>
      <c r="B92" s="80" t="s">
        <v>371</v>
      </c>
      <c r="C92" s="80" t="s">
        <v>5</v>
      </c>
      <c r="D92" s="80" t="s">
        <v>370</v>
      </c>
      <c r="E92" s="80" t="s">
        <v>74</v>
      </c>
      <c r="F92" s="81" t="s">
        <v>372</v>
      </c>
    </row>
    <row r="93" spans="1:6" ht="50.1" customHeight="1" x14ac:dyDescent="0.3">
      <c r="A93" s="98" t="s">
        <v>373</v>
      </c>
      <c r="B93" s="80" t="s">
        <v>371</v>
      </c>
      <c r="C93" s="80" t="s">
        <v>6</v>
      </c>
      <c r="D93" s="80" t="s">
        <v>374</v>
      </c>
      <c r="E93" s="80" t="s">
        <v>335</v>
      </c>
      <c r="F93" s="81" t="s">
        <v>375</v>
      </c>
    </row>
    <row r="94" spans="1:6" ht="50.1" customHeight="1" x14ac:dyDescent="0.3">
      <c r="A94" s="98" t="s">
        <v>376</v>
      </c>
      <c r="B94" s="80" t="s">
        <v>371</v>
      </c>
      <c r="C94" s="80" t="s">
        <v>6</v>
      </c>
      <c r="D94" s="80" t="s">
        <v>377</v>
      </c>
      <c r="E94" s="80" t="s">
        <v>151</v>
      </c>
      <c r="F94" s="81" t="s">
        <v>378</v>
      </c>
    </row>
    <row r="95" spans="1:6" ht="50.1" customHeight="1" x14ac:dyDescent="0.3">
      <c r="A95" s="98" t="s">
        <v>379</v>
      </c>
      <c r="B95" s="80" t="s">
        <v>371</v>
      </c>
      <c r="C95" s="80" t="s">
        <v>4</v>
      </c>
      <c r="D95" s="80" t="s">
        <v>380</v>
      </c>
      <c r="E95" s="80" t="s">
        <v>74</v>
      </c>
      <c r="F95" s="81" t="s">
        <v>381</v>
      </c>
    </row>
    <row r="96" spans="1:6" ht="50.1" customHeight="1" x14ac:dyDescent="0.3">
      <c r="A96" s="98" t="s">
        <v>382</v>
      </c>
      <c r="B96" s="80" t="s">
        <v>91</v>
      </c>
      <c r="C96" s="80" t="s">
        <v>6</v>
      </c>
      <c r="D96" s="80" t="s">
        <v>120</v>
      </c>
      <c r="E96" s="80" t="s">
        <v>8</v>
      </c>
      <c r="F96" s="81" t="s">
        <v>383</v>
      </c>
    </row>
    <row r="97" spans="1:6" ht="50.1" customHeight="1" x14ac:dyDescent="0.3">
      <c r="A97" s="98" t="s">
        <v>384</v>
      </c>
      <c r="B97" s="80" t="s">
        <v>91</v>
      </c>
      <c r="C97" s="80" t="s">
        <v>82</v>
      </c>
      <c r="D97" s="80" t="s">
        <v>385</v>
      </c>
      <c r="E97" s="80" t="s">
        <v>8</v>
      </c>
      <c r="F97" s="81" t="s">
        <v>386</v>
      </c>
    </row>
    <row r="98" spans="1:6" ht="50.1" customHeight="1" x14ac:dyDescent="0.3">
      <c r="A98" s="98" t="s">
        <v>387</v>
      </c>
      <c r="B98" s="80" t="s">
        <v>109</v>
      </c>
      <c r="C98" s="80" t="s">
        <v>5</v>
      </c>
      <c r="D98" s="80" t="s">
        <v>388</v>
      </c>
      <c r="E98" s="80" t="s">
        <v>8</v>
      </c>
      <c r="F98" s="81" t="s">
        <v>389</v>
      </c>
    </row>
    <row r="99" spans="1:6" ht="50.1" customHeight="1" x14ac:dyDescent="0.3">
      <c r="A99" s="98" t="s">
        <v>390</v>
      </c>
      <c r="B99" s="80" t="s">
        <v>109</v>
      </c>
      <c r="C99" s="80" t="s">
        <v>3</v>
      </c>
      <c r="D99" s="80" t="s">
        <v>391</v>
      </c>
      <c r="E99" s="80" t="s">
        <v>8</v>
      </c>
      <c r="F99" s="81" t="s">
        <v>392</v>
      </c>
    </row>
    <row r="100" spans="1:6" ht="50.1" customHeight="1" x14ac:dyDescent="0.3">
      <c r="A100" s="98" t="s">
        <v>393</v>
      </c>
      <c r="B100" s="80" t="s">
        <v>109</v>
      </c>
      <c r="C100" s="80" t="s">
        <v>6</v>
      </c>
      <c r="D100" s="80" t="s">
        <v>394</v>
      </c>
      <c r="E100" s="80" t="s">
        <v>8</v>
      </c>
      <c r="F100" s="83" t="s">
        <v>395</v>
      </c>
    </row>
    <row r="101" spans="1:6" ht="50.1" customHeight="1" x14ac:dyDescent="0.3">
      <c r="A101" s="98" t="s">
        <v>396</v>
      </c>
      <c r="B101" s="80" t="s">
        <v>109</v>
      </c>
      <c r="C101" s="80" t="s">
        <v>3</v>
      </c>
      <c r="D101" s="80" t="s">
        <v>397</v>
      </c>
      <c r="E101" s="80" t="s">
        <v>8</v>
      </c>
      <c r="F101" s="81" t="s">
        <v>398</v>
      </c>
    </row>
    <row r="102" spans="1:6" ht="50.1" customHeight="1" x14ac:dyDescent="0.3">
      <c r="A102" s="98" t="s">
        <v>400</v>
      </c>
      <c r="B102" s="80" t="s">
        <v>399</v>
      </c>
      <c r="C102" s="80" t="s">
        <v>5</v>
      </c>
      <c r="D102" s="80" t="s">
        <v>401</v>
      </c>
      <c r="E102" s="80" t="s">
        <v>8</v>
      </c>
      <c r="F102" s="81" t="s">
        <v>402</v>
      </c>
    </row>
    <row r="103" spans="1:6" ht="50.1" customHeight="1" x14ac:dyDescent="0.3">
      <c r="A103" s="98" t="s">
        <v>403</v>
      </c>
      <c r="B103" s="80" t="s">
        <v>405</v>
      </c>
      <c r="C103" s="80" t="s">
        <v>82</v>
      </c>
      <c r="D103" s="80" t="s">
        <v>404</v>
      </c>
      <c r="E103" s="80" t="s">
        <v>8</v>
      </c>
      <c r="F103" s="81" t="s">
        <v>406</v>
      </c>
    </row>
    <row r="104" spans="1:6" ht="50.1" customHeight="1" x14ac:dyDescent="0.3">
      <c r="A104" s="98" t="s">
        <v>407</v>
      </c>
      <c r="B104" s="80" t="s">
        <v>405</v>
      </c>
      <c r="C104" s="80" t="s">
        <v>3</v>
      </c>
      <c r="D104" s="80" t="s">
        <v>408</v>
      </c>
      <c r="E104" s="80" t="s">
        <v>8</v>
      </c>
      <c r="F104" s="81" t="s">
        <v>409</v>
      </c>
    </row>
    <row r="105" spans="1:6" ht="50.1" customHeight="1" x14ac:dyDescent="0.3">
      <c r="A105" s="98" t="s">
        <v>410</v>
      </c>
      <c r="B105" s="80" t="s">
        <v>405</v>
      </c>
      <c r="C105" s="80" t="s">
        <v>3</v>
      </c>
      <c r="D105" s="80" t="s">
        <v>411</v>
      </c>
      <c r="E105" s="80" t="s">
        <v>8</v>
      </c>
      <c r="F105" s="81" t="s">
        <v>412</v>
      </c>
    </row>
    <row r="106" spans="1:6" ht="50.1" customHeight="1" x14ac:dyDescent="0.3">
      <c r="A106" s="98" t="s">
        <v>413</v>
      </c>
      <c r="B106" s="80" t="s">
        <v>415</v>
      </c>
      <c r="C106" s="80" t="s">
        <v>155</v>
      </c>
      <c r="D106" s="80" t="s">
        <v>414</v>
      </c>
      <c r="E106" s="80" t="s">
        <v>64</v>
      </c>
      <c r="F106" s="83" t="s">
        <v>416</v>
      </c>
    </row>
    <row r="107" spans="1:6" ht="50.1" customHeight="1" x14ac:dyDescent="0.3">
      <c r="A107" s="98" t="s">
        <v>417</v>
      </c>
      <c r="B107" s="80" t="s">
        <v>415</v>
      </c>
      <c r="C107" s="80" t="s">
        <v>155</v>
      </c>
      <c r="D107" s="80" t="s">
        <v>414</v>
      </c>
      <c r="E107" s="80" t="s">
        <v>8</v>
      </c>
      <c r="F107" s="81" t="s">
        <v>418</v>
      </c>
    </row>
    <row r="108" spans="1:6" ht="50.1" customHeight="1" x14ac:dyDescent="0.3">
      <c r="A108" s="98" t="s">
        <v>419</v>
      </c>
      <c r="B108" s="80" t="s">
        <v>415</v>
      </c>
      <c r="C108" s="80" t="s">
        <v>155</v>
      </c>
      <c r="D108" s="80" t="s">
        <v>414</v>
      </c>
      <c r="E108" s="80" t="s">
        <v>8</v>
      </c>
      <c r="F108" s="81" t="s">
        <v>420</v>
      </c>
    </row>
    <row r="109" spans="1:6" ht="50.1" customHeight="1" x14ac:dyDescent="0.3">
      <c r="A109" s="98" t="s">
        <v>421</v>
      </c>
      <c r="B109" s="80" t="s">
        <v>415</v>
      </c>
      <c r="C109" s="80" t="s">
        <v>6</v>
      </c>
      <c r="D109" s="80" t="s">
        <v>422</v>
      </c>
      <c r="E109" s="80" t="s">
        <v>8</v>
      </c>
      <c r="F109" s="81" t="s">
        <v>423</v>
      </c>
    </row>
    <row r="110" spans="1:6" ht="50.1" customHeight="1" x14ac:dyDescent="0.3">
      <c r="A110" s="98" t="s">
        <v>424</v>
      </c>
      <c r="B110" s="80" t="s">
        <v>139</v>
      </c>
      <c r="C110" s="80" t="s">
        <v>4</v>
      </c>
      <c r="D110" s="80" t="s">
        <v>425</v>
      </c>
      <c r="E110" s="80" t="s">
        <v>106</v>
      </c>
      <c r="F110" s="83" t="s">
        <v>426</v>
      </c>
    </row>
    <row r="111" spans="1:6" ht="50.1" customHeight="1" x14ac:dyDescent="0.3">
      <c r="A111" s="98" t="s">
        <v>427</v>
      </c>
      <c r="B111" s="80" t="s">
        <v>139</v>
      </c>
      <c r="C111" s="80" t="s">
        <v>6</v>
      </c>
      <c r="D111" s="80" t="s">
        <v>428</v>
      </c>
      <c r="E111" s="80" t="s">
        <v>8</v>
      </c>
      <c r="F111" s="81" t="s">
        <v>429</v>
      </c>
    </row>
    <row r="112" spans="1:6" ht="50.1" customHeight="1" x14ac:dyDescent="0.3">
      <c r="A112" s="98" t="s">
        <v>430</v>
      </c>
      <c r="B112" s="80" t="s">
        <v>139</v>
      </c>
      <c r="C112" s="80" t="s">
        <v>5</v>
      </c>
      <c r="D112" s="80" t="s">
        <v>428</v>
      </c>
      <c r="E112" s="80" t="s">
        <v>8</v>
      </c>
      <c r="F112" s="81" t="s">
        <v>431</v>
      </c>
    </row>
    <row r="113" spans="1:6" ht="50.1" customHeight="1" x14ac:dyDescent="0.3">
      <c r="A113" s="98" t="s">
        <v>432</v>
      </c>
      <c r="B113" s="80" t="s">
        <v>139</v>
      </c>
      <c r="C113" s="80" t="s">
        <v>3</v>
      </c>
      <c r="D113" s="80" t="s">
        <v>428</v>
      </c>
      <c r="E113" s="80" t="s">
        <v>106</v>
      </c>
      <c r="F113" s="81" t="s">
        <v>433</v>
      </c>
    </row>
    <row r="114" spans="1:6" ht="50.1" customHeight="1" x14ac:dyDescent="0.3">
      <c r="A114" s="98" t="s">
        <v>434</v>
      </c>
      <c r="B114" s="80" t="s">
        <v>139</v>
      </c>
      <c r="C114" s="80" t="s">
        <v>3</v>
      </c>
      <c r="D114" s="80" t="s">
        <v>85</v>
      </c>
      <c r="E114" s="80" t="s">
        <v>8</v>
      </c>
      <c r="F114" s="81" t="s">
        <v>435</v>
      </c>
    </row>
    <row r="115" spans="1:6" ht="50.1" customHeight="1" x14ac:dyDescent="0.3">
      <c r="A115" s="98" t="s">
        <v>436</v>
      </c>
      <c r="B115" s="80" t="s">
        <v>139</v>
      </c>
      <c r="C115" s="80" t="s">
        <v>4</v>
      </c>
      <c r="D115" s="80" t="s">
        <v>428</v>
      </c>
      <c r="E115" s="80" t="s">
        <v>8</v>
      </c>
      <c r="F115" s="81" t="s">
        <v>437</v>
      </c>
    </row>
    <row r="116" spans="1:6" ht="50.1" customHeight="1" x14ac:dyDescent="0.3">
      <c r="A116" s="98" t="s">
        <v>438</v>
      </c>
      <c r="B116" s="80" t="s">
        <v>107</v>
      </c>
      <c r="C116" s="80" t="s">
        <v>82</v>
      </c>
      <c r="D116" s="80" t="s">
        <v>439</v>
      </c>
      <c r="E116" s="80" t="s">
        <v>8</v>
      </c>
      <c r="F116" s="81" t="s">
        <v>440</v>
      </c>
    </row>
    <row r="117" spans="1:6" ht="50.1" customHeight="1" x14ac:dyDescent="0.3">
      <c r="A117" s="98" t="s">
        <v>441</v>
      </c>
      <c r="B117" s="80" t="s">
        <v>107</v>
      </c>
      <c r="C117" s="80" t="s">
        <v>4</v>
      </c>
      <c r="D117" s="80" t="s">
        <v>442</v>
      </c>
      <c r="E117" s="80" t="s">
        <v>8</v>
      </c>
      <c r="F117" s="81" t="s">
        <v>443</v>
      </c>
    </row>
    <row r="118" spans="1:6" ht="50.1" customHeight="1" x14ac:dyDescent="0.3">
      <c r="A118" s="98" t="s">
        <v>444</v>
      </c>
      <c r="B118" s="80" t="s">
        <v>107</v>
      </c>
      <c r="C118" s="80" t="s">
        <v>82</v>
      </c>
      <c r="D118" s="80" t="s">
        <v>445</v>
      </c>
      <c r="E118" s="80" t="s">
        <v>446</v>
      </c>
      <c r="F118" s="81" t="s">
        <v>447</v>
      </c>
    </row>
    <row r="119" spans="1:6" ht="50.1" customHeight="1" x14ac:dyDescent="0.3">
      <c r="A119" s="98" t="s">
        <v>448</v>
      </c>
      <c r="B119" s="80" t="s">
        <v>108</v>
      </c>
      <c r="C119" s="80" t="s">
        <v>4</v>
      </c>
      <c r="D119" s="80" t="s">
        <v>449</v>
      </c>
      <c r="E119" s="80" t="s">
        <v>66</v>
      </c>
      <c r="F119" s="83" t="s">
        <v>450</v>
      </c>
    </row>
    <row r="120" spans="1:6" ht="50.1" customHeight="1" x14ac:dyDescent="0.3">
      <c r="A120" s="98" t="s">
        <v>451</v>
      </c>
      <c r="B120" s="80" t="s">
        <v>108</v>
      </c>
      <c r="C120" s="80" t="s">
        <v>4</v>
      </c>
      <c r="D120" s="80" t="s">
        <v>452</v>
      </c>
      <c r="E120" s="80" t="s">
        <v>72</v>
      </c>
      <c r="F120" s="83" t="s">
        <v>453</v>
      </c>
    </row>
    <row r="121" spans="1:6" ht="50.1" customHeight="1" x14ac:dyDescent="0.3">
      <c r="A121" s="98" t="s">
        <v>454</v>
      </c>
      <c r="B121" s="80" t="s">
        <v>108</v>
      </c>
      <c r="C121" s="80" t="s">
        <v>4</v>
      </c>
      <c r="D121" s="80" t="s">
        <v>455</v>
      </c>
      <c r="E121" s="80" t="s">
        <v>66</v>
      </c>
      <c r="F121" s="83" t="s">
        <v>456</v>
      </c>
    </row>
    <row r="122" spans="1:6" ht="50.1" customHeight="1" x14ac:dyDescent="0.3">
      <c r="A122" s="98" t="s">
        <v>457</v>
      </c>
      <c r="B122" s="80" t="s">
        <v>108</v>
      </c>
      <c r="C122" s="80" t="s">
        <v>4</v>
      </c>
      <c r="D122" s="80" t="s">
        <v>458</v>
      </c>
      <c r="E122" s="80" t="s">
        <v>8</v>
      </c>
      <c r="F122" s="81" t="s">
        <v>459</v>
      </c>
    </row>
    <row r="123" spans="1:6" ht="50.1" customHeight="1" x14ac:dyDescent="0.3">
      <c r="A123" s="98" t="s">
        <v>460</v>
      </c>
      <c r="B123" s="80" t="s">
        <v>108</v>
      </c>
      <c r="C123" s="80" t="s">
        <v>4</v>
      </c>
      <c r="D123" s="80" t="s">
        <v>461</v>
      </c>
      <c r="E123" s="80" t="s">
        <v>8</v>
      </c>
      <c r="F123" s="84" t="s">
        <v>462</v>
      </c>
    </row>
    <row r="124" spans="1:6" ht="50.1" customHeight="1" x14ac:dyDescent="0.3">
      <c r="A124" s="98" t="s">
        <v>463</v>
      </c>
      <c r="B124" s="80" t="s">
        <v>108</v>
      </c>
      <c r="C124" s="80" t="s">
        <v>3</v>
      </c>
      <c r="D124" s="80" t="s">
        <v>464</v>
      </c>
      <c r="E124" s="80" t="s">
        <v>8</v>
      </c>
      <c r="F124" s="81" t="s">
        <v>465</v>
      </c>
    </row>
    <row r="125" spans="1:6" ht="50.1" customHeight="1" x14ac:dyDescent="0.3">
      <c r="A125" s="98" t="s">
        <v>466</v>
      </c>
      <c r="B125" s="80" t="s">
        <v>107</v>
      </c>
      <c r="C125" s="80" t="s">
        <v>4</v>
      </c>
      <c r="D125" s="80" t="s">
        <v>88</v>
      </c>
      <c r="E125" s="80" t="s">
        <v>8</v>
      </c>
      <c r="F125" s="82" t="s">
        <v>467</v>
      </c>
    </row>
    <row r="126" spans="1:6" ht="50.1" customHeight="1" x14ac:dyDescent="0.3">
      <c r="A126" s="98" t="s">
        <v>468</v>
      </c>
      <c r="B126" s="80" t="s">
        <v>107</v>
      </c>
      <c r="C126" s="80" t="s">
        <v>4</v>
      </c>
      <c r="D126" s="80" t="s">
        <v>442</v>
      </c>
      <c r="E126" s="80" t="s">
        <v>8</v>
      </c>
      <c r="F126" s="85" t="s">
        <v>469</v>
      </c>
    </row>
    <row r="127" spans="1:6" ht="50.1" customHeight="1" x14ac:dyDescent="0.3">
      <c r="A127" s="98" t="s">
        <v>470</v>
      </c>
      <c r="B127" s="80" t="s">
        <v>107</v>
      </c>
      <c r="C127" s="80" t="s">
        <v>4</v>
      </c>
      <c r="D127" s="80" t="s">
        <v>88</v>
      </c>
      <c r="E127" s="80" t="s">
        <v>471</v>
      </c>
      <c r="F127" s="81" t="s">
        <v>472</v>
      </c>
    </row>
    <row r="128" spans="1:6" ht="50.1" customHeight="1" x14ac:dyDescent="0.3">
      <c r="A128" s="98" t="s">
        <v>473</v>
      </c>
      <c r="B128" s="80" t="s">
        <v>107</v>
      </c>
      <c r="C128" s="80" t="s">
        <v>4</v>
      </c>
      <c r="D128" s="80" t="s">
        <v>442</v>
      </c>
      <c r="E128" s="80" t="s">
        <v>8</v>
      </c>
      <c r="F128" s="81" t="s">
        <v>474</v>
      </c>
    </row>
    <row r="129" spans="1:6" ht="50.1" customHeight="1" x14ac:dyDescent="0.3">
      <c r="A129" s="98" t="s">
        <v>475</v>
      </c>
      <c r="B129" s="80" t="s">
        <v>107</v>
      </c>
      <c r="C129" s="80" t="s">
        <v>4</v>
      </c>
      <c r="D129" s="80" t="s">
        <v>88</v>
      </c>
      <c r="E129" s="80" t="s">
        <v>94</v>
      </c>
      <c r="F129" s="81" t="s">
        <v>476</v>
      </c>
    </row>
    <row r="130" spans="1:6" ht="50.1" customHeight="1" x14ac:dyDescent="0.3">
      <c r="A130" s="98" t="s">
        <v>477</v>
      </c>
      <c r="B130" s="80" t="s">
        <v>107</v>
      </c>
      <c r="C130" s="80" t="s">
        <v>4</v>
      </c>
      <c r="D130" s="80" t="s">
        <v>478</v>
      </c>
      <c r="E130" s="80" t="s">
        <v>89</v>
      </c>
      <c r="F130" s="81" t="s">
        <v>479</v>
      </c>
    </row>
    <row r="131" spans="1:6" ht="50.1" customHeight="1" x14ac:dyDescent="0.3">
      <c r="A131" s="98" t="s">
        <v>480</v>
      </c>
      <c r="B131" s="80" t="s">
        <v>139</v>
      </c>
      <c r="C131" s="80" t="s">
        <v>6</v>
      </c>
      <c r="D131" s="80" t="s">
        <v>428</v>
      </c>
      <c r="E131" s="80" t="s">
        <v>8</v>
      </c>
      <c r="F131" s="81" t="s">
        <v>481</v>
      </c>
    </row>
    <row r="132" spans="1:6" ht="50.1" customHeight="1" x14ac:dyDescent="0.3">
      <c r="A132" s="98" t="s">
        <v>482</v>
      </c>
      <c r="B132" s="80" t="s">
        <v>46</v>
      </c>
      <c r="C132" s="80" t="s">
        <v>3</v>
      </c>
      <c r="D132" s="86" t="s">
        <v>483</v>
      </c>
      <c r="E132" s="80" t="s">
        <v>151</v>
      </c>
      <c r="F132" s="81" t="s">
        <v>484</v>
      </c>
    </row>
    <row r="133" spans="1:6" ht="50.1" customHeight="1" x14ac:dyDescent="0.3">
      <c r="A133" s="98" t="s">
        <v>485</v>
      </c>
      <c r="B133" s="80" t="s">
        <v>46</v>
      </c>
      <c r="C133" s="80" t="s">
        <v>82</v>
      </c>
      <c r="D133" s="80" t="s">
        <v>486</v>
      </c>
      <c r="E133" s="80" t="s">
        <v>8</v>
      </c>
      <c r="F133" s="81" t="s">
        <v>487</v>
      </c>
    </row>
    <row r="134" spans="1:6" ht="50.1" customHeight="1" x14ac:dyDescent="0.3">
      <c r="A134" s="98" t="s">
        <v>488</v>
      </c>
      <c r="B134" s="80" t="s">
        <v>95</v>
      </c>
      <c r="C134" s="80" t="s">
        <v>45</v>
      </c>
      <c r="D134" s="80" t="s">
        <v>489</v>
      </c>
      <c r="E134" s="80" t="s">
        <v>8</v>
      </c>
      <c r="F134" s="81" t="s">
        <v>490</v>
      </c>
    </row>
    <row r="135" spans="1:6" ht="50.1" customHeight="1" x14ac:dyDescent="0.3">
      <c r="A135" s="98" t="s">
        <v>491</v>
      </c>
      <c r="B135" s="80" t="s">
        <v>46</v>
      </c>
      <c r="C135" s="80" t="s">
        <v>45</v>
      </c>
      <c r="D135" s="80" t="s">
        <v>492</v>
      </c>
      <c r="E135" s="80" t="s">
        <v>8</v>
      </c>
      <c r="F135" s="81" t="s">
        <v>493</v>
      </c>
    </row>
    <row r="136" spans="1:6" ht="50.1" customHeight="1" x14ac:dyDescent="0.3">
      <c r="A136" s="98" t="s">
        <v>494</v>
      </c>
      <c r="B136" s="80" t="s">
        <v>96</v>
      </c>
      <c r="C136" s="80" t="s">
        <v>3</v>
      </c>
      <c r="D136" s="80" t="s">
        <v>495</v>
      </c>
      <c r="E136" s="80" t="s">
        <v>8</v>
      </c>
      <c r="F136" s="81" t="s">
        <v>496</v>
      </c>
    </row>
    <row r="137" spans="1:6" ht="50.1" customHeight="1" x14ac:dyDescent="0.3">
      <c r="A137" s="98" t="s">
        <v>497</v>
      </c>
      <c r="B137" s="80" t="s">
        <v>46</v>
      </c>
      <c r="C137" s="80" t="s">
        <v>6</v>
      </c>
      <c r="D137" s="80" t="s">
        <v>498</v>
      </c>
      <c r="E137" s="80" t="s">
        <v>8</v>
      </c>
      <c r="F137" s="81" t="s">
        <v>499</v>
      </c>
    </row>
    <row r="138" spans="1:6" ht="50.1" customHeight="1" x14ac:dyDescent="0.3">
      <c r="A138" s="98" t="s">
        <v>500</v>
      </c>
      <c r="B138" s="80" t="s">
        <v>46</v>
      </c>
      <c r="C138" s="80" t="s">
        <v>6</v>
      </c>
      <c r="D138" s="80" t="s">
        <v>501</v>
      </c>
      <c r="E138" s="80" t="s">
        <v>8</v>
      </c>
      <c r="F138" s="81" t="s">
        <v>499</v>
      </c>
    </row>
    <row r="139" spans="1:6" ht="50.1" customHeight="1" x14ac:dyDescent="0.3">
      <c r="A139" s="98" t="s">
        <v>502</v>
      </c>
      <c r="B139" s="80" t="s">
        <v>96</v>
      </c>
      <c r="C139" s="80" t="s">
        <v>6</v>
      </c>
      <c r="D139" s="80" t="s">
        <v>503</v>
      </c>
      <c r="E139" s="80" t="s">
        <v>8</v>
      </c>
      <c r="F139" s="81" t="s">
        <v>504</v>
      </c>
    </row>
    <row r="140" spans="1:6" ht="50.1" customHeight="1" x14ac:dyDescent="0.3">
      <c r="A140" s="98" t="s">
        <v>505</v>
      </c>
      <c r="B140" s="80" t="s">
        <v>46</v>
      </c>
      <c r="C140" s="80" t="s">
        <v>6</v>
      </c>
      <c r="D140" s="80" t="s">
        <v>506</v>
      </c>
      <c r="E140" s="80" t="s">
        <v>8</v>
      </c>
      <c r="F140" s="81" t="s">
        <v>499</v>
      </c>
    </row>
    <row r="141" spans="1:6" ht="50.1" customHeight="1" x14ac:dyDescent="0.3">
      <c r="A141" s="98" t="s">
        <v>507</v>
      </c>
      <c r="B141" s="80" t="s">
        <v>96</v>
      </c>
      <c r="C141" s="80" t="s">
        <v>6</v>
      </c>
      <c r="D141" s="80" t="s">
        <v>508</v>
      </c>
      <c r="E141" s="80" t="s">
        <v>8</v>
      </c>
      <c r="F141" s="81" t="s">
        <v>122</v>
      </c>
    </row>
    <row r="142" spans="1:6" ht="50.1" customHeight="1" x14ac:dyDescent="0.3">
      <c r="A142" s="98" t="s">
        <v>509</v>
      </c>
      <c r="B142" s="80" t="s">
        <v>95</v>
      </c>
      <c r="C142" s="80" t="s">
        <v>511</v>
      </c>
      <c r="D142" s="80" t="s">
        <v>510</v>
      </c>
      <c r="E142" s="80" t="s">
        <v>8</v>
      </c>
      <c r="F142" s="81" t="s">
        <v>512</v>
      </c>
    </row>
    <row r="143" spans="1:6" ht="50.1" customHeight="1" x14ac:dyDescent="0.3">
      <c r="A143" s="98" t="s">
        <v>513</v>
      </c>
      <c r="B143" s="80" t="s">
        <v>46</v>
      </c>
      <c r="C143" s="80" t="s">
        <v>82</v>
      </c>
      <c r="D143" s="80" t="s">
        <v>514</v>
      </c>
      <c r="E143" s="80" t="s">
        <v>8</v>
      </c>
      <c r="F143" s="81" t="s">
        <v>515</v>
      </c>
    </row>
    <row r="144" spans="1:6" ht="50.1" customHeight="1" x14ac:dyDescent="0.3">
      <c r="A144" s="98" t="s">
        <v>516</v>
      </c>
      <c r="B144" s="80" t="s">
        <v>96</v>
      </c>
      <c r="C144" s="80" t="s">
        <v>82</v>
      </c>
      <c r="D144" s="80" t="s">
        <v>517</v>
      </c>
      <c r="E144" s="80" t="s">
        <v>8</v>
      </c>
      <c r="F144" s="81" t="s">
        <v>518</v>
      </c>
    </row>
    <row r="145" spans="1:6" ht="50.1" customHeight="1" x14ac:dyDescent="0.3">
      <c r="A145" s="98" t="s">
        <v>519</v>
      </c>
      <c r="B145" s="80" t="s">
        <v>46</v>
      </c>
      <c r="C145" s="80" t="s">
        <v>511</v>
      </c>
      <c r="D145" s="80" t="s">
        <v>520</v>
      </c>
      <c r="E145" s="80" t="s">
        <v>8</v>
      </c>
      <c r="F145" s="81" t="s">
        <v>521</v>
      </c>
    </row>
    <row r="146" spans="1:6" ht="50.1" customHeight="1" x14ac:dyDescent="0.3">
      <c r="A146" s="98" t="s">
        <v>522</v>
      </c>
      <c r="B146" s="80" t="s">
        <v>46</v>
      </c>
      <c r="C146" s="80" t="s">
        <v>5</v>
      </c>
      <c r="D146" s="80" t="s">
        <v>123</v>
      </c>
      <c r="E146" s="80" t="s">
        <v>8</v>
      </c>
      <c r="F146" s="81" t="s">
        <v>523</v>
      </c>
    </row>
    <row r="147" spans="1:6" ht="50.1" customHeight="1" x14ac:dyDescent="0.3">
      <c r="A147" s="98" t="s">
        <v>524</v>
      </c>
      <c r="B147" s="80" t="s">
        <v>92</v>
      </c>
      <c r="C147" s="80" t="s">
        <v>5</v>
      </c>
      <c r="D147" s="80" t="s">
        <v>124</v>
      </c>
      <c r="E147" s="80" t="s">
        <v>74</v>
      </c>
      <c r="F147" s="81" t="s">
        <v>525</v>
      </c>
    </row>
    <row r="148" spans="1:6" ht="50.1" customHeight="1" x14ac:dyDescent="0.3">
      <c r="A148" s="98" t="s">
        <v>526</v>
      </c>
      <c r="B148" s="80" t="s">
        <v>92</v>
      </c>
      <c r="C148" s="80" t="s">
        <v>5</v>
      </c>
      <c r="D148" s="80" t="s">
        <v>527</v>
      </c>
      <c r="E148" s="80" t="s">
        <v>8</v>
      </c>
      <c r="F148" s="81" t="s">
        <v>528</v>
      </c>
    </row>
    <row r="149" spans="1:6" ht="50.1" customHeight="1" x14ac:dyDescent="0.3">
      <c r="A149" s="98" t="s">
        <v>529</v>
      </c>
      <c r="B149" s="80" t="s">
        <v>92</v>
      </c>
      <c r="C149" s="80" t="s">
        <v>5</v>
      </c>
      <c r="D149" s="80" t="s">
        <v>527</v>
      </c>
      <c r="E149" s="80" t="s">
        <v>106</v>
      </c>
      <c r="F149" s="81" t="s">
        <v>530</v>
      </c>
    </row>
    <row r="150" spans="1:6" ht="50.1" customHeight="1" x14ac:dyDescent="0.3">
      <c r="A150" s="98" t="s">
        <v>531</v>
      </c>
      <c r="B150" s="80" t="s">
        <v>92</v>
      </c>
      <c r="C150" s="80" t="s">
        <v>4</v>
      </c>
      <c r="D150" s="80" t="s">
        <v>126</v>
      </c>
      <c r="E150" s="80" t="s">
        <v>64</v>
      </c>
      <c r="F150" s="81" t="s">
        <v>532</v>
      </c>
    </row>
    <row r="151" spans="1:6" ht="50.1" customHeight="1" x14ac:dyDescent="0.3">
      <c r="A151" s="98" t="s">
        <v>533</v>
      </c>
      <c r="B151" s="80" t="s">
        <v>92</v>
      </c>
      <c r="C151" s="80" t="s">
        <v>4</v>
      </c>
      <c r="D151" s="80" t="s">
        <v>126</v>
      </c>
      <c r="E151" s="80" t="s">
        <v>64</v>
      </c>
      <c r="F151" s="81" t="s">
        <v>532</v>
      </c>
    </row>
    <row r="152" spans="1:6" ht="50.1" customHeight="1" x14ac:dyDescent="0.3">
      <c r="A152" s="98" t="s">
        <v>534</v>
      </c>
      <c r="B152" s="80" t="s">
        <v>92</v>
      </c>
      <c r="C152" s="80" t="s">
        <v>6</v>
      </c>
      <c r="D152" s="80" t="s">
        <v>535</v>
      </c>
      <c r="E152" s="80" t="s">
        <v>8</v>
      </c>
      <c r="F152" s="81" t="s">
        <v>536</v>
      </c>
    </row>
    <row r="153" spans="1:6" ht="50.1" customHeight="1" x14ac:dyDescent="0.3">
      <c r="A153" s="98" t="s">
        <v>537</v>
      </c>
      <c r="B153" s="80" t="s">
        <v>92</v>
      </c>
      <c r="C153" s="80" t="s">
        <v>3</v>
      </c>
      <c r="D153" s="80" t="s">
        <v>538</v>
      </c>
      <c r="E153" s="80" t="s">
        <v>64</v>
      </c>
      <c r="F153" s="81" t="s">
        <v>539</v>
      </c>
    </row>
    <row r="154" spans="1:6" ht="50.1" customHeight="1" x14ac:dyDescent="0.3">
      <c r="A154" s="98" t="s">
        <v>540</v>
      </c>
      <c r="B154" s="80" t="s">
        <v>92</v>
      </c>
      <c r="C154" s="80" t="s">
        <v>99</v>
      </c>
      <c r="D154" s="80" t="s">
        <v>126</v>
      </c>
      <c r="E154" s="80" t="s">
        <v>64</v>
      </c>
      <c r="F154" s="81" t="s">
        <v>541</v>
      </c>
    </row>
    <row r="155" spans="1:6" ht="50.1" customHeight="1" x14ac:dyDescent="0.3">
      <c r="A155" s="98" t="s">
        <v>542</v>
      </c>
      <c r="B155" s="80" t="s">
        <v>92</v>
      </c>
      <c r="C155" s="80" t="s">
        <v>3</v>
      </c>
      <c r="D155" s="80" t="s">
        <v>535</v>
      </c>
      <c r="E155" s="80" t="s">
        <v>8</v>
      </c>
      <c r="F155" s="81" t="s">
        <v>543</v>
      </c>
    </row>
    <row r="156" spans="1:6" ht="50.1" customHeight="1" x14ac:dyDescent="0.3">
      <c r="A156" s="98" t="s">
        <v>544</v>
      </c>
      <c r="B156" s="80" t="s">
        <v>92</v>
      </c>
      <c r="C156" s="80" t="s">
        <v>100</v>
      </c>
      <c r="D156" s="80" t="s">
        <v>125</v>
      </c>
      <c r="E156" s="80" t="s">
        <v>8</v>
      </c>
      <c r="F156" s="81" t="s">
        <v>545</v>
      </c>
    </row>
    <row r="157" spans="1:6" ht="50.1" customHeight="1" x14ac:dyDescent="0.3">
      <c r="A157" s="98" t="s">
        <v>546</v>
      </c>
      <c r="B157" s="80" t="s">
        <v>92</v>
      </c>
      <c r="C157" s="80" t="s">
        <v>3</v>
      </c>
      <c r="D157" s="80" t="s">
        <v>547</v>
      </c>
      <c r="E157" s="80" t="s">
        <v>8</v>
      </c>
      <c r="F157" s="81" t="s">
        <v>548</v>
      </c>
    </row>
    <row r="158" spans="1:6" ht="50.1" customHeight="1" x14ac:dyDescent="0.3">
      <c r="A158" s="98" t="s">
        <v>549</v>
      </c>
      <c r="B158" s="80" t="s">
        <v>110</v>
      </c>
      <c r="C158" s="80" t="s">
        <v>4</v>
      </c>
      <c r="D158" s="80" t="s">
        <v>550</v>
      </c>
      <c r="E158" s="80" t="s">
        <v>8</v>
      </c>
      <c r="F158" s="81" t="s">
        <v>551</v>
      </c>
    </row>
    <row r="159" spans="1:6" ht="50.1" customHeight="1" x14ac:dyDescent="0.3">
      <c r="A159" s="98" t="s">
        <v>552</v>
      </c>
      <c r="B159" s="80" t="s">
        <v>110</v>
      </c>
      <c r="C159" s="80" t="s">
        <v>100</v>
      </c>
      <c r="D159" s="80" t="s">
        <v>553</v>
      </c>
      <c r="E159" s="80" t="s">
        <v>8</v>
      </c>
      <c r="F159" s="81" t="s">
        <v>554</v>
      </c>
    </row>
    <row r="160" spans="1:6" ht="50.1" customHeight="1" x14ac:dyDescent="0.3">
      <c r="A160" s="98" t="s">
        <v>555</v>
      </c>
      <c r="B160" s="80" t="s">
        <v>110</v>
      </c>
      <c r="C160" s="80" t="s">
        <v>76</v>
      </c>
      <c r="D160" s="80" t="s">
        <v>556</v>
      </c>
      <c r="E160" s="80" t="s">
        <v>64</v>
      </c>
      <c r="F160" s="81" t="s">
        <v>557</v>
      </c>
    </row>
    <row r="161" spans="1:6" ht="50.1" customHeight="1" x14ac:dyDescent="0.3">
      <c r="A161" s="98" t="s">
        <v>558</v>
      </c>
      <c r="B161" s="80" t="s">
        <v>110</v>
      </c>
      <c r="C161" s="80" t="s">
        <v>5</v>
      </c>
      <c r="D161" s="80" t="s">
        <v>127</v>
      </c>
      <c r="E161" s="80" t="s">
        <v>559</v>
      </c>
      <c r="F161" s="82" t="s">
        <v>560</v>
      </c>
    </row>
    <row r="162" spans="1:6" ht="50.1" customHeight="1" x14ac:dyDescent="0.3">
      <c r="A162" s="98" t="s">
        <v>561</v>
      </c>
      <c r="B162" s="80" t="s">
        <v>110</v>
      </c>
      <c r="C162" s="80" t="s">
        <v>5</v>
      </c>
      <c r="D162" s="80" t="s">
        <v>562</v>
      </c>
      <c r="E162" s="80" t="s">
        <v>8</v>
      </c>
      <c r="F162" s="81" t="s">
        <v>563</v>
      </c>
    </row>
    <row r="163" spans="1:6" ht="50.1" customHeight="1" x14ac:dyDescent="0.3">
      <c r="A163" s="98" t="s">
        <v>564</v>
      </c>
      <c r="B163" s="89" t="s">
        <v>110</v>
      </c>
      <c r="C163" s="89" t="s">
        <v>5</v>
      </c>
      <c r="D163" s="88" t="s">
        <v>565</v>
      </c>
      <c r="E163" s="89" t="s">
        <v>8</v>
      </c>
      <c r="F163" s="81" t="s">
        <v>566</v>
      </c>
    </row>
    <row r="164" spans="1:6" ht="50.1" customHeight="1" x14ac:dyDescent="0.3">
      <c r="A164" s="98" t="s">
        <v>567</v>
      </c>
      <c r="B164" s="89" t="s">
        <v>110</v>
      </c>
      <c r="C164" s="89" t="s">
        <v>5</v>
      </c>
      <c r="D164" s="88" t="s">
        <v>568</v>
      </c>
      <c r="E164" s="89" t="s">
        <v>8</v>
      </c>
      <c r="F164" s="81" t="s">
        <v>569</v>
      </c>
    </row>
    <row r="165" spans="1:6" ht="50.1" customHeight="1" x14ac:dyDescent="0.3">
      <c r="A165" s="98" t="s">
        <v>570</v>
      </c>
      <c r="B165" s="89" t="s">
        <v>111</v>
      </c>
      <c r="C165" s="89" t="s">
        <v>6</v>
      </c>
      <c r="D165" s="88" t="s">
        <v>571</v>
      </c>
      <c r="E165" s="89" t="s">
        <v>94</v>
      </c>
      <c r="F165" s="81" t="s">
        <v>572</v>
      </c>
    </row>
    <row r="166" spans="1:6" ht="50.1" customHeight="1" x14ac:dyDescent="0.3">
      <c r="A166" s="98" t="s">
        <v>573</v>
      </c>
      <c r="B166" s="89" t="s">
        <v>111</v>
      </c>
      <c r="C166" s="89" t="s">
        <v>3</v>
      </c>
      <c r="D166" s="88" t="s">
        <v>128</v>
      </c>
      <c r="E166" s="89" t="s">
        <v>77</v>
      </c>
      <c r="F166" s="81" t="s">
        <v>574</v>
      </c>
    </row>
    <row r="167" spans="1:6" ht="50.1" customHeight="1" x14ac:dyDescent="0.3">
      <c r="A167" s="98" t="s">
        <v>575</v>
      </c>
      <c r="B167" s="80" t="s">
        <v>577</v>
      </c>
      <c r="C167" s="80" t="s">
        <v>5</v>
      </c>
      <c r="D167" s="80" t="s">
        <v>576</v>
      </c>
      <c r="E167" s="80" t="s">
        <v>77</v>
      </c>
      <c r="F167" s="81" t="s">
        <v>578</v>
      </c>
    </row>
    <row r="168" spans="1:6" ht="50.1" customHeight="1" x14ac:dyDescent="0.3">
      <c r="A168" s="98" t="s">
        <v>579</v>
      </c>
      <c r="B168" s="89" t="s">
        <v>577</v>
      </c>
      <c r="C168" s="89" t="s">
        <v>5</v>
      </c>
      <c r="D168" s="88" t="s">
        <v>580</v>
      </c>
      <c r="E168" s="89" t="s">
        <v>63</v>
      </c>
      <c r="F168" s="81" t="s">
        <v>581</v>
      </c>
    </row>
    <row r="169" spans="1:6" ht="50.1" customHeight="1" x14ac:dyDescent="0.3">
      <c r="A169" s="98" t="s">
        <v>582</v>
      </c>
      <c r="B169" s="89" t="s">
        <v>577</v>
      </c>
      <c r="C169" s="89" t="s">
        <v>6</v>
      </c>
      <c r="D169" s="88" t="s">
        <v>583</v>
      </c>
      <c r="E169" s="89" t="s">
        <v>8</v>
      </c>
      <c r="F169" s="81" t="s">
        <v>584</v>
      </c>
    </row>
    <row r="170" spans="1:6" ht="50.1" customHeight="1" x14ac:dyDescent="0.3">
      <c r="A170" s="98" t="s">
        <v>585</v>
      </c>
      <c r="B170" s="89" t="s">
        <v>577</v>
      </c>
      <c r="C170" s="89" t="s">
        <v>5</v>
      </c>
      <c r="D170" s="88" t="s">
        <v>576</v>
      </c>
      <c r="E170" s="89" t="s">
        <v>77</v>
      </c>
      <c r="F170" s="81" t="s">
        <v>586</v>
      </c>
    </row>
    <row r="171" spans="1:6" ht="50.1" customHeight="1" x14ac:dyDescent="0.3">
      <c r="A171" s="98" t="s">
        <v>587</v>
      </c>
      <c r="B171" s="89" t="s">
        <v>577</v>
      </c>
      <c r="C171" s="89" t="s">
        <v>6</v>
      </c>
      <c r="D171" s="88" t="s">
        <v>580</v>
      </c>
      <c r="E171" s="89" t="s">
        <v>64</v>
      </c>
      <c r="F171" s="81" t="s">
        <v>588</v>
      </c>
    </row>
    <row r="172" spans="1:6" ht="50.1" customHeight="1" x14ac:dyDescent="0.3">
      <c r="A172" s="98" t="s">
        <v>589</v>
      </c>
      <c r="B172" s="89" t="s">
        <v>110</v>
      </c>
      <c r="C172" s="89" t="s">
        <v>4</v>
      </c>
      <c r="D172" s="88" t="s">
        <v>590</v>
      </c>
      <c r="E172" s="89" t="s">
        <v>8</v>
      </c>
      <c r="F172" s="81" t="s">
        <v>591</v>
      </c>
    </row>
    <row r="173" spans="1:6" ht="50.1" customHeight="1" x14ac:dyDescent="0.3">
      <c r="A173" s="98" t="s">
        <v>592</v>
      </c>
      <c r="B173" s="87" t="s">
        <v>577</v>
      </c>
      <c r="C173" s="87" t="s">
        <v>6</v>
      </c>
      <c r="D173" s="87" t="s">
        <v>580</v>
      </c>
      <c r="E173" s="87" t="s">
        <v>63</v>
      </c>
      <c r="F173" s="81" t="s">
        <v>663</v>
      </c>
    </row>
    <row r="174" spans="1:6" ht="50.1" customHeight="1" x14ac:dyDescent="0.3">
      <c r="A174" s="98" t="s">
        <v>593</v>
      </c>
      <c r="B174" s="80" t="s">
        <v>595</v>
      </c>
      <c r="C174" s="80" t="s">
        <v>6</v>
      </c>
      <c r="D174" s="80" t="s">
        <v>594</v>
      </c>
      <c r="E174" s="80" t="s">
        <v>8</v>
      </c>
      <c r="F174" s="81" t="s">
        <v>596</v>
      </c>
    </row>
    <row r="175" spans="1:6" ht="50.1" customHeight="1" x14ac:dyDescent="0.3">
      <c r="A175" s="98" t="s">
        <v>597</v>
      </c>
      <c r="B175" s="80" t="s">
        <v>595</v>
      </c>
      <c r="C175" s="80" t="s">
        <v>4</v>
      </c>
      <c r="D175" s="80" t="s">
        <v>598</v>
      </c>
      <c r="E175" s="80" t="s">
        <v>8</v>
      </c>
      <c r="F175" s="81" t="s">
        <v>599</v>
      </c>
    </row>
    <row r="176" spans="1:6" ht="50.1" customHeight="1" x14ac:dyDescent="0.3">
      <c r="A176" s="98" t="s">
        <v>600</v>
      </c>
      <c r="B176" s="80" t="s">
        <v>595</v>
      </c>
      <c r="C176" s="80" t="s">
        <v>4</v>
      </c>
      <c r="D176" s="80" t="s">
        <v>601</v>
      </c>
      <c r="E176" s="80" t="s">
        <v>8</v>
      </c>
      <c r="F176" s="81" t="s">
        <v>602</v>
      </c>
    </row>
    <row r="177" spans="1:6" ht="50.1" customHeight="1" x14ac:dyDescent="0.3">
      <c r="A177" s="98" t="s">
        <v>603</v>
      </c>
      <c r="B177" s="90" t="s">
        <v>595</v>
      </c>
      <c r="C177" s="90" t="s">
        <v>4</v>
      </c>
      <c r="D177" s="90" t="s">
        <v>604</v>
      </c>
      <c r="E177" s="90" t="s">
        <v>64</v>
      </c>
      <c r="F177" s="81" t="s">
        <v>605</v>
      </c>
    </row>
    <row r="178" spans="1:6" ht="50.1" customHeight="1" x14ac:dyDescent="0.3">
      <c r="A178" s="98" t="s">
        <v>606</v>
      </c>
      <c r="B178" s="90" t="s">
        <v>595</v>
      </c>
      <c r="C178" s="90" t="s">
        <v>45</v>
      </c>
      <c r="D178" s="90" t="s">
        <v>607</v>
      </c>
      <c r="E178" s="90" t="s">
        <v>8</v>
      </c>
      <c r="F178" s="81" t="s">
        <v>608</v>
      </c>
    </row>
    <row r="179" spans="1:6" ht="50.1" customHeight="1" x14ac:dyDescent="0.3">
      <c r="A179" s="98" t="s">
        <v>609</v>
      </c>
      <c r="B179" s="90" t="s">
        <v>595</v>
      </c>
      <c r="C179" s="90" t="s">
        <v>5</v>
      </c>
      <c r="D179" s="90" t="s">
        <v>610</v>
      </c>
      <c r="E179" s="90" t="s">
        <v>8</v>
      </c>
      <c r="F179" s="81" t="s">
        <v>611</v>
      </c>
    </row>
    <row r="180" spans="1:6" ht="50.1" customHeight="1" x14ac:dyDescent="0.3">
      <c r="A180" s="98" t="s">
        <v>612</v>
      </c>
      <c r="B180" s="90" t="s">
        <v>595</v>
      </c>
      <c r="C180" s="90" t="s">
        <v>4</v>
      </c>
      <c r="D180" s="90" t="s">
        <v>613</v>
      </c>
      <c r="E180" s="90" t="s">
        <v>8</v>
      </c>
      <c r="F180" s="81" t="s">
        <v>614</v>
      </c>
    </row>
    <row r="181" spans="1:6" ht="50.1" customHeight="1" x14ac:dyDescent="0.3">
      <c r="A181" s="98" t="s">
        <v>615</v>
      </c>
      <c r="B181" s="90" t="s">
        <v>595</v>
      </c>
      <c r="C181" s="90" t="s">
        <v>45</v>
      </c>
      <c r="D181" s="90" t="s">
        <v>616</v>
      </c>
      <c r="E181" s="90" t="s">
        <v>64</v>
      </c>
      <c r="F181" s="81" t="s">
        <v>617</v>
      </c>
    </row>
    <row r="182" spans="1:6" ht="50.1" customHeight="1" x14ac:dyDescent="0.3">
      <c r="A182" s="98" t="s">
        <v>618</v>
      </c>
      <c r="B182" s="90" t="s">
        <v>620</v>
      </c>
      <c r="C182" s="90" t="s">
        <v>4</v>
      </c>
      <c r="D182" s="90" t="s">
        <v>619</v>
      </c>
      <c r="E182" s="90" t="s">
        <v>8</v>
      </c>
      <c r="F182" s="81" t="s">
        <v>621</v>
      </c>
    </row>
    <row r="183" spans="1:6" ht="50.1" customHeight="1" x14ac:dyDescent="0.3">
      <c r="A183" s="98" t="s">
        <v>622</v>
      </c>
      <c r="B183" s="90" t="s">
        <v>620</v>
      </c>
      <c r="C183" s="90" t="s">
        <v>4</v>
      </c>
      <c r="D183" s="91" t="s">
        <v>623</v>
      </c>
      <c r="E183" s="90" t="s">
        <v>8</v>
      </c>
      <c r="F183" s="81" t="s">
        <v>621</v>
      </c>
    </row>
    <row r="184" spans="1:6" ht="50.1" customHeight="1" x14ac:dyDescent="0.3">
      <c r="A184" s="98" t="s">
        <v>624</v>
      </c>
      <c r="B184" s="80" t="s">
        <v>65</v>
      </c>
      <c r="C184" s="80" t="s">
        <v>3</v>
      </c>
      <c r="D184" s="80" t="s">
        <v>149</v>
      </c>
      <c r="E184" s="80" t="s">
        <v>471</v>
      </c>
      <c r="F184" s="81" t="s">
        <v>625</v>
      </c>
    </row>
    <row r="185" spans="1:6" ht="50.1" customHeight="1" x14ac:dyDescent="0.3">
      <c r="A185" s="98" t="s">
        <v>626</v>
      </c>
      <c r="B185" s="80" t="s">
        <v>65</v>
      </c>
      <c r="C185" s="80" t="s">
        <v>3</v>
      </c>
      <c r="D185" s="80" t="s">
        <v>149</v>
      </c>
      <c r="E185" s="80" t="s">
        <v>8</v>
      </c>
      <c r="F185" s="81" t="s">
        <v>627</v>
      </c>
    </row>
    <row r="186" spans="1:6" ht="50.1" customHeight="1" x14ac:dyDescent="0.3">
      <c r="A186" s="98" t="s">
        <v>628</v>
      </c>
      <c r="B186" s="80" t="s">
        <v>65</v>
      </c>
      <c r="C186" s="80" t="s">
        <v>4</v>
      </c>
      <c r="D186" s="80" t="s">
        <v>629</v>
      </c>
      <c r="E186" s="80" t="s">
        <v>63</v>
      </c>
      <c r="F186" s="81" t="s">
        <v>630</v>
      </c>
    </row>
    <row r="187" spans="1:6" ht="50.1" customHeight="1" x14ac:dyDescent="0.3">
      <c r="A187" s="98" t="s">
        <v>631</v>
      </c>
      <c r="B187" s="80" t="s">
        <v>150</v>
      </c>
      <c r="C187" s="80" t="s">
        <v>5</v>
      </c>
      <c r="D187" s="80" t="s">
        <v>632</v>
      </c>
      <c r="E187" s="80" t="s">
        <v>8</v>
      </c>
      <c r="F187" s="81" t="s">
        <v>633</v>
      </c>
    </row>
    <row r="188" spans="1:6" ht="50.1" customHeight="1" x14ac:dyDescent="0.3">
      <c r="A188" s="98" t="s">
        <v>634</v>
      </c>
      <c r="B188" s="80" t="s">
        <v>150</v>
      </c>
      <c r="C188" s="80" t="s">
        <v>6</v>
      </c>
      <c r="D188" s="80" t="s">
        <v>635</v>
      </c>
      <c r="E188" s="80" t="s">
        <v>8</v>
      </c>
      <c r="F188" s="83" t="s">
        <v>636</v>
      </c>
    </row>
    <row r="189" spans="1:6" ht="50.1" customHeight="1" x14ac:dyDescent="0.3">
      <c r="A189" s="98" t="s">
        <v>637</v>
      </c>
      <c r="B189" s="80" t="s">
        <v>150</v>
      </c>
      <c r="C189" s="80" t="s">
        <v>6</v>
      </c>
      <c r="D189" s="80" t="s">
        <v>638</v>
      </c>
      <c r="E189" s="80" t="s">
        <v>8</v>
      </c>
      <c r="F189" s="83" t="s">
        <v>639</v>
      </c>
    </row>
    <row r="190" spans="1:6" ht="50.1" customHeight="1" x14ac:dyDescent="0.3">
      <c r="A190" s="98" t="s">
        <v>640</v>
      </c>
      <c r="B190" s="80" t="s">
        <v>641</v>
      </c>
      <c r="C190" s="80" t="s">
        <v>45</v>
      </c>
      <c r="D190" s="80" t="s">
        <v>45</v>
      </c>
      <c r="E190" s="80" t="s">
        <v>8</v>
      </c>
      <c r="F190" s="81" t="s">
        <v>642</v>
      </c>
    </row>
    <row r="191" spans="1:6" ht="50.1" customHeight="1" x14ac:dyDescent="0.3">
      <c r="A191" s="98" t="s">
        <v>643</v>
      </c>
      <c r="B191" s="80" t="s">
        <v>150</v>
      </c>
      <c r="C191" s="80" t="s">
        <v>6</v>
      </c>
      <c r="D191" s="80" t="s">
        <v>644</v>
      </c>
      <c r="E191" s="80" t="s">
        <v>8</v>
      </c>
      <c r="F191" s="81" t="s">
        <v>645</v>
      </c>
    </row>
    <row r="192" spans="1:6" ht="50.1" customHeight="1" x14ac:dyDescent="0.3">
      <c r="A192" s="98" t="s">
        <v>646</v>
      </c>
      <c r="B192" s="80" t="s">
        <v>648</v>
      </c>
      <c r="C192" s="80" t="s">
        <v>4</v>
      </c>
      <c r="D192" s="80" t="s">
        <v>647</v>
      </c>
      <c r="E192" s="80" t="s">
        <v>8</v>
      </c>
      <c r="F192" s="81" t="s">
        <v>649</v>
      </c>
    </row>
    <row r="193" spans="1:6" ht="50.1" customHeight="1" x14ac:dyDescent="0.3">
      <c r="A193" s="98" t="s">
        <v>650</v>
      </c>
      <c r="B193" s="80" t="s">
        <v>648</v>
      </c>
      <c r="C193" s="80" t="s">
        <v>4</v>
      </c>
      <c r="D193" s="80" t="s">
        <v>647</v>
      </c>
      <c r="E193" s="80" t="s">
        <v>8</v>
      </c>
      <c r="F193" s="82" t="s">
        <v>651</v>
      </c>
    </row>
    <row r="194" spans="1:6" ht="50.1" customHeight="1" x14ac:dyDescent="0.3">
      <c r="A194" s="98" t="s">
        <v>652</v>
      </c>
      <c r="B194" s="80" t="s">
        <v>654</v>
      </c>
      <c r="C194" s="80" t="s">
        <v>3</v>
      </c>
      <c r="D194" s="80" t="s">
        <v>653</v>
      </c>
      <c r="E194" s="80" t="s">
        <v>8</v>
      </c>
      <c r="F194" s="81" t="s">
        <v>655</v>
      </c>
    </row>
    <row r="195" spans="1:6" ht="50.1" customHeight="1" x14ac:dyDescent="0.3">
      <c r="A195" s="98" t="s">
        <v>656</v>
      </c>
      <c r="B195" s="80" t="s">
        <v>150</v>
      </c>
      <c r="C195" s="80" t="s">
        <v>511</v>
      </c>
      <c r="D195" s="80" t="s">
        <v>657</v>
      </c>
      <c r="E195" s="80" t="s">
        <v>8</v>
      </c>
      <c r="F195" s="81" t="s">
        <v>658</v>
      </c>
    </row>
    <row r="196" spans="1:6" ht="50.1" customHeight="1" x14ac:dyDescent="0.3">
      <c r="A196" s="98" t="s">
        <v>659</v>
      </c>
      <c r="B196" s="80" t="s">
        <v>150</v>
      </c>
      <c r="C196" s="80" t="s">
        <v>5</v>
      </c>
      <c r="D196" s="80" t="s">
        <v>660</v>
      </c>
      <c r="E196" s="80" t="s">
        <v>8</v>
      </c>
      <c r="F196" s="83" t="s">
        <v>661</v>
      </c>
    </row>
  </sheetData>
  <autoFilter ref="A6:F196" xr:uid="{6BBA5486-D885-4F47-B38E-784D80342256}"/>
  <mergeCells count="1">
    <mergeCell ref="A2:E2"/>
  </mergeCells>
  <conditionalFormatting sqref="A1 A3:A5 A7:A1048576">
    <cfRule type="duplicateValues" dxfId="11" priority="17"/>
  </conditionalFormatting>
  <conditionalFormatting sqref="A6">
    <cfRule type="duplicateValues" dxfId="10" priority="12"/>
  </conditionalFormatting>
  <conditionalFormatting sqref="A197:A1048576 A3">
    <cfRule type="duplicateValues" dxfId="9" priority="18"/>
    <cfRule type="duplicateValues" dxfId="8" priority="19"/>
    <cfRule type="duplicateValues" dxfId="7" priority="20"/>
    <cfRule type="duplicateValues" dxfId="6" priority="21"/>
    <cfRule type="duplicateValues" dxfId="5" priority="22"/>
  </conditionalFormatting>
  <conditionalFormatting sqref="A197:A1048576">
    <cfRule type="duplicateValues" dxfId="4" priority="23"/>
  </conditionalFormatting>
  <conditionalFormatting sqref="D132">
    <cfRule type="duplicateValues" dxfId="3" priority="11"/>
  </conditionalFormatting>
  <conditionalFormatting sqref="F4">
    <cfRule type="duplicateValues" dxfId="2" priority="33"/>
    <cfRule type="duplicateValues" dxfId="1" priority="34"/>
    <cfRule type="duplicateValues" dxfId="0" priority="35"/>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x14ac:dyDescent="0.25"/>
  <sheetData>
    <row r="1" spans="1:1" x14ac:dyDescent="0.25">
      <c r="A1" s="54" t="s">
        <v>41</v>
      </c>
    </row>
    <row r="2" spans="1:1" x14ac:dyDescent="0.25">
      <c r="A2" s="54" t="s">
        <v>42</v>
      </c>
    </row>
    <row r="5" spans="1:1" x14ac:dyDescent="0.25">
      <c r="A5" t="s">
        <v>97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5</vt:i4>
      </vt:variant>
    </vt:vector>
  </HeadingPairs>
  <TitlesOfParts>
    <vt:vector size="8" baseType="lpstr">
      <vt:lpstr>Declaración responsable</vt:lpstr>
      <vt:lpstr>Generar DRs 2 (190 puestos)</vt:lpstr>
      <vt:lpstr>Hoja1</vt:lpstr>
      <vt:lpstr>'Declaración responsable'!Área_de_impresión</vt:lpstr>
      <vt:lpstr>'Generar DRs 2 (190 puestos)'!Área_de_impresión</vt:lpstr>
      <vt:lpstr>lista</vt:lpstr>
      <vt:lpstr>'Generar DRs 2 (190 puestos)'!listado</vt:lpstr>
      <vt:lpstr>'Generar DRs 2 (190 puestos)'!Títulos_a_imprimir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Hecheres Beltrán Bacallado</cp:lastModifiedBy>
  <cp:lastPrinted>2023-06-16T11:08:52Z</cp:lastPrinted>
  <dcterms:created xsi:type="dcterms:W3CDTF">2022-04-04T08:15:52Z</dcterms:created>
  <dcterms:modified xsi:type="dcterms:W3CDTF">2025-05-19T14:11:22Z</dcterms:modified>
</cp:coreProperties>
</file>